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3256" windowHeight="13176" activeTab="3"/>
  </bookViews>
  <sheets>
    <sheet name="ΣΥΝΟΛΙΚΟΣ ΠΙΝΑΚΑΣ " sheetId="1" r:id="rId1"/>
    <sheet name="Φύλλο1 (2)" sheetId="4" r:id="rId2"/>
    <sheet name="Φύλλο2" sheetId="2" r:id="rId3"/>
    <sheet name="ΠΛΗΡΟΥΣ ΑΠΑΣΧΟΛΗΣΗΣ  " sheetId="6" r:id="rId4"/>
    <sheet name="ΑΠΟΡ ΑΙΤΗΣΕΙΣ " sheetId="7" r:id="rId5"/>
    <sheet name="ΜΕΡΙΚΗΣ ΑΠΑΣΧΟΛΗΣ " sheetId="5" r:id="rId6"/>
    <sheet name="Φύλλο3" sheetId="3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AD12" i="5"/>
  <c r="AD71" i="7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13"/>
  <c r="AD12"/>
  <c r="AD11"/>
  <c r="AD10"/>
  <c r="AD151" i="6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H16"/>
  <c r="AD16" s="1"/>
  <c r="H15"/>
  <c r="AD15" s="1"/>
  <c r="H14"/>
  <c r="AD14" s="1"/>
  <c r="AD13"/>
  <c r="H12"/>
  <c r="AD12" s="1"/>
  <c r="H11"/>
  <c r="AD11" s="1"/>
  <c r="H10"/>
  <c r="AD10" s="1"/>
  <c r="AD95" i="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H13"/>
  <c r="AD13" s="1"/>
  <c r="H11"/>
  <c r="AD11" s="1"/>
  <c r="AD40" i="1"/>
  <c r="AD39"/>
  <c r="AD38"/>
  <c r="AD37"/>
  <c r="AD36"/>
  <c r="AD33"/>
  <c r="AD35"/>
  <c r="AD34"/>
  <c r="AD31"/>
  <c r="AD32"/>
  <c r="AD30"/>
  <c r="AD28"/>
  <c r="AD27"/>
  <c r="AD26"/>
  <c r="AD25"/>
  <c r="AD24"/>
  <c r="AD21"/>
  <c r="AD20"/>
  <c r="AD23"/>
  <c r="H19"/>
  <c r="AD19" s="1"/>
  <c r="AD22"/>
  <c r="H18"/>
  <c r="AD18" s="1"/>
  <c r="AD14"/>
  <c r="H17"/>
  <c r="AD17" s="1"/>
  <c r="H16"/>
  <c r="AD16" s="1"/>
  <c r="AD15"/>
  <c r="AD29"/>
  <c r="H13"/>
  <c r="AD13" s="1"/>
  <c r="H12"/>
  <c r="AD12" s="1"/>
  <c r="H11"/>
  <c r="AD11" s="1"/>
  <c r="H10"/>
  <c r="AD10" s="1"/>
  <c r="AD47"/>
  <c r="AD68"/>
  <c r="AD69"/>
  <c r="AD59"/>
  <c r="AD98"/>
  <c r="AD70"/>
  <c r="AD99"/>
  <c r="AD65"/>
  <c r="AD93"/>
  <c r="AD42"/>
  <c r="AD44"/>
  <c r="AD71"/>
  <c r="AD94"/>
  <c r="AD72"/>
  <c r="AD100"/>
  <c r="AD60"/>
  <c r="AD101"/>
  <c r="AD55"/>
  <c r="AD73"/>
  <c r="AD74"/>
  <c r="AD96"/>
  <c r="AD53"/>
  <c r="AD102"/>
  <c r="F198" i="4"/>
  <c r="F200" s="1"/>
  <c r="H200"/>
  <c r="F184"/>
  <c r="E184"/>
  <c r="H184" s="1"/>
  <c r="F167"/>
  <c r="E167"/>
  <c r="H167" s="1"/>
  <c r="F152"/>
  <c r="E152"/>
  <c r="H152" s="1"/>
  <c r="F129"/>
  <c r="E129"/>
  <c r="H129" s="1"/>
  <c r="F103"/>
  <c r="E103"/>
  <c r="H103" s="1"/>
  <c r="F83"/>
  <c r="E83"/>
  <c r="H83" s="1"/>
  <c r="F57"/>
  <c r="E57"/>
  <c r="H57" s="1"/>
  <c r="E5"/>
  <c r="H5" s="1"/>
  <c r="AD75" i="1"/>
  <c r="AD103"/>
  <c r="AD58"/>
  <c r="AD76"/>
  <c r="AD104"/>
  <c r="AD50"/>
  <c r="AD49"/>
  <c r="AD77"/>
  <c r="AD105"/>
  <c r="AD78"/>
  <c r="AD79"/>
  <c r="AD80"/>
  <c r="AD81"/>
  <c r="AD82"/>
  <c r="AD45"/>
  <c r="AD106"/>
  <c r="AD56"/>
  <c r="AD54"/>
  <c r="AD83"/>
  <c r="AD62"/>
  <c r="AD41"/>
  <c r="AD57"/>
  <c r="AD48"/>
  <c r="AD107"/>
  <c r="AD84"/>
  <c r="AD51"/>
  <c r="AD108"/>
  <c r="AD52"/>
  <c r="AD85"/>
  <c r="AD43"/>
  <c r="AD64"/>
  <c r="AD86"/>
  <c r="AD46"/>
  <c r="AD87"/>
  <c r="AD88"/>
  <c r="AD61"/>
  <c r="AD66"/>
  <c r="AD89"/>
  <c r="AD90"/>
  <c r="AD91"/>
  <c r="AD95"/>
  <c r="AD97"/>
  <c r="AD63"/>
  <c r="AD92"/>
  <c r="AD141"/>
  <c r="E36" i="4"/>
  <c r="H36" s="1"/>
  <c r="F35"/>
  <c r="E35"/>
  <c r="G32"/>
  <c r="G33"/>
  <c r="G27"/>
  <c r="H27"/>
  <c r="I27" s="1"/>
  <c r="G28"/>
  <c r="H28"/>
  <c r="G29"/>
  <c r="H29"/>
  <c r="I29" s="1"/>
  <c r="G30"/>
  <c r="I30" s="1"/>
  <c r="H30"/>
  <c r="G31"/>
  <c r="H31"/>
  <c r="G26"/>
  <c r="H26"/>
  <c r="I26" s="1"/>
  <c r="A198"/>
  <c r="AD160" i="1"/>
  <c r="AD161"/>
  <c r="AD162"/>
  <c r="AD163"/>
  <c r="AD164"/>
  <c r="AD165"/>
  <c r="AD166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42"/>
  <c r="G36" i="4" l="1"/>
  <c r="I36" s="1"/>
  <c r="I31"/>
  <c r="I28"/>
  <c r="I34" s="1"/>
  <c r="G200"/>
  <c r="I200" s="1"/>
  <c r="G184"/>
  <c r="I184" s="1"/>
  <c r="G167"/>
  <c r="I167" s="1"/>
  <c r="G152"/>
  <c r="I152" s="1"/>
  <c r="G129"/>
  <c r="I129" s="1"/>
  <c r="G103"/>
  <c r="I103" s="1"/>
  <c r="G83"/>
  <c r="I83" s="1"/>
  <c r="G57"/>
  <c r="I57" s="1"/>
  <c r="G5"/>
  <c r="I5" s="1"/>
</calcChain>
</file>

<file path=xl/comments1.xml><?xml version="1.0" encoding="utf-8"?>
<comments xmlns="http://schemas.openxmlformats.org/spreadsheetml/2006/main">
  <authors>
    <author>mariap</author>
  </authors>
  <commentList>
    <comment ref="W29" authorId="0">
      <text>
        <r>
          <rPr>
            <b/>
            <sz val="9"/>
            <color indexed="81"/>
            <rFont val="Tahoma"/>
            <family val="2"/>
            <charset val="161"/>
          </rPr>
          <t>mariap:</t>
        </r>
        <r>
          <rPr>
            <sz val="9"/>
            <color indexed="81"/>
            <rFont val="Tahoma"/>
            <family val="2"/>
            <charset val="161"/>
          </rPr>
          <t xml:space="preserve">
δυο ατομα αναπηρια</t>
        </r>
      </text>
    </comment>
    <comment ref="M30" authorId="0">
      <text>
        <r>
          <rPr>
            <b/>
            <sz val="9"/>
            <color indexed="81"/>
            <rFont val="Tahoma"/>
            <family val="2"/>
            <charset val="161"/>
          </rPr>
          <t>mariap:</t>
        </r>
        <r>
          <rPr>
            <sz val="9"/>
            <color indexed="81"/>
            <rFont val="Tahoma"/>
            <family val="2"/>
            <charset val="161"/>
          </rPr>
          <t xml:space="preserve">
ΣΤΗΝ ΤΡΙΤΕΚΝΙΑ ΔΕΝ ΕΧΕΙ ΤΣΕΚΑΡΕΙ ΑΡ. ΤΕΚΝΩΝ</t>
        </r>
      </text>
    </comment>
  </commentList>
</comments>
</file>

<file path=xl/comments2.xml><?xml version="1.0" encoding="utf-8"?>
<comments xmlns="http://schemas.openxmlformats.org/spreadsheetml/2006/main">
  <authors>
    <author>mariap</author>
  </authors>
  <commentList>
    <comment ref="W25" authorId="0">
      <text>
        <r>
          <rPr>
            <b/>
            <sz val="9"/>
            <color indexed="81"/>
            <rFont val="Tahoma"/>
            <family val="2"/>
            <charset val="161"/>
          </rPr>
          <t>mariap:</t>
        </r>
        <r>
          <rPr>
            <sz val="9"/>
            <color indexed="81"/>
            <rFont val="Tahoma"/>
            <family val="2"/>
            <charset val="161"/>
          </rPr>
          <t xml:space="preserve">
δυο ατομα αναπηρια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161"/>
          </rPr>
          <t>mariap:</t>
        </r>
        <r>
          <rPr>
            <sz val="9"/>
            <color indexed="81"/>
            <rFont val="Tahoma"/>
            <family val="2"/>
            <charset val="161"/>
          </rPr>
          <t xml:space="preserve">
ΣΤΗΝ ΤΡΙΤΕΚΝΙΑ ΔΕΝ ΕΧΕΙ ΤΣΕΚΑΡΕΙ ΑΡ. ΤΕΚΝΩΝ</t>
        </r>
      </text>
    </comment>
  </commentList>
</comments>
</file>

<file path=xl/comments3.xml><?xml version="1.0" encoding="utf-8"?>
<comments xmlns="http://schemas.openxmlformats.org/spreadsheetml/2006/main">
  <authors>
    <author>mariap</author>
  </authors>
  <commentList>
    <comment ref="M17" authorId="0">
      <text>
        <r>
          <rPr>
            <b/>
            <sz val="9"/>
            <color indexed="81"/>
            <rFont val="Tahoma"/>
            <family val="2"/>
            <charset val="161"/>
          </rPr>
          <t>mariap:</t>
        </r>
        <r>
          <rPr>
            <sz val="9"/>
            <color indexed="81"/>
            <rFont val="Tahoma"/>
            <family val="2"/>
            <charset val="161"/>
          </rPr>
          <t xml:space="preserve">
ΣΤΗΝ ΤΡΙΤΕΚΝΙΑ ΔΕΝ ΕΧΕΙ ΤΣΕΚΑΡΕΙ ΑΡ. ΤΕΚΝΩΝ</t>
        </r>
      </text>
    </comment>
  </commentList>
</comments>
</file>

<file path=xl/sharedStrings.xml><?xml version="1.0" encoding="utf-8"?>
<sst xmlns="http://schemas.openxmlformats.org/spreadsheetml/2006/main" count="703" uniqueCount="260">
  <si>
    <t>ΥΠΟΨΗΦΙΟΙ</t>
  </si>
  <si>
    <t>Υπεύθυνη Δήλωση</t>
  </si>
  <si>
    <t>Ενυπόγραφη Αίτηση</t>
  </si>
  <si>
    <t>ΔΙΚΑΙΟΛΟΓΗΤΙΚΑ ΣΥΜΜΕΤΟΧΗΣ</t>
  </si>
  <si>
    <t>Α/Α</t>
  </si>
  <si>
    <t>ΚΡΙΤΗΡΙΑ ΜΟΡΙΟΔΟΤΗΣΗΣ</t>
  </si>
  <si>
    <t>Εμπειρία</t>
  </si>
  <si>
    <t>Μήνες</t>
  </si>
  <si>
    <t>Μονάδες</t>
  </si>
  <si>
    <t>Πολυτεκνία</t>
  </si>
  <si>
    <t>Αρ. Τέκνων</t>
  </si>
  <si>
    <t>Τριτεκνία</t>
  </si>
  <si>
    <t>Ανήλικα τέκνα</t>
  </si>
  <si>
    <t>Αρ. τέκνων</t>
  </si>
  <si>
    <t>Αναπηρία γονέα, τέκνου, αδελφού ή συζύγου</t>
  </si>
  <si>
    <t>Ηλικία</t>
  </si>
  <si>
    <t>Ηλικία (έως 50 ή άνω των 50 ετών)</t>
  </si>
  <si>
    <t>ΣΥΝΟΛΟ ΜΟΝΑΔΩΝ</t>
  </si>
  <si>
    <t>ΤΕΛΙΚΗ ΚΑΤΑΤΑΞΗ</t>
  </si>
  <si>
    <t xml:space="preserve"> </t>
  </si>
  <si>
    <t>ΑΘΑΝΑΣΙΟΥ ΑΝΤΩΝΙΑ</t>
  </si>
  <si>
    <t>ΑΡΒΑΝΙΤΑΚΗ ΝΙΚΟΛΙΤΣΑ</t>
  </si>
  <si>
    <t>ΑΦΟΥΞΕΝΙΔΗΣ ΕΥΣΤΑΘΙΟΣ</t>
  </si>
  <si>
    <t>ΒΑΣΙΛΕΙΟΥ ΕΥΑΓΓΕΛΙΑ</t>
  </si>
  <si>
    <t>ΔΡΙΤΣΑ ΑΝΝΑ</t>
  </si>
  <si>
    <t>ΖΩΦΕΑΣ ΒΑΣΙΛΕΙΟΣ</t>
  </si>
  <si>
    <t>ΗΛΙΟΥ ΡΑΦΑΗΛ</t>
  </si>
  <si>
    <t>ΚΑΜΗΛΑΚΗ ΜΑΡΙΑ</t>
  </si>
  <si>
    <t>ΚΟΥΚΚΕΛΛΗ ΠΑΡΑΣΚΕΥΗ</t>
  </si>
  <si>
    <t>ΚΟΥΛΙΚΗ ΣΤΑΜΑΤΙΝΑ</t>
  </si>
  <si>
    <t>ΜΑΡΓΕΤΗ ΜΑΡΓΑΡΙΤΑ</t>
  </si>
  <si>
    <t>ΜΕΓΑΛΟΥ ΑΙΚΑΤΕΡΙΝΗ</t>
  </si>
  <si>
    <t>ΣΤΑΡΑΤΖΗ ΠΑΠΑΕΥΘΥΜΙΟΥ ΦΩΤΕΙΝΗ</t>
  </si>
  <si>
    <t>ΣΥΜΕΩΝΙΔΟΥ ΝΑΤΑΛΙΑ</t>
  </si>
  <si>
    <t>ΦΑΙΤΖΟΓΛΟΥ ΕΥΘΥΜΙΑ</t>
  </si>
  <si>
    <t>ΦΟΥΡΙΔΗ ΑΙΚΑΤΕΡΙΝΗ</t>
  </si>
  <si>
    <t>ΧΑΣΣΑΝ ΗΛΙΑΣ</t>
  </si>
  <si>
    <t>10325/21-8-2020</t>
  </si>
  <si>
    <t>10296/21-8-2020</t>
  </si>
  <si>
    <t>10320/20-8-2020</t>
  </si>
  <si>
    <t>10294/21-8-2020</t>
  </si>
  <si>
    <t>10314/21-8-2020</t>
  </si>
  <si>
    <t>10312/21-8-2020</t>
  </si>
  <si>
    <t>10311/21-8-2020</t>
  </si>
  <si>
    <t>10299/21-8-2020</t>
  </si>
  <si>
    <t>10319/21-8-2020</t>
  </si>
  <si>
    <t>10315/21-8-2020</t>
  </si>
  <si>
    <t>10307/21-8-2020</t>
  </si>
  <si>
    <t>10298/21-8-2020</t>
  </si>
  <si>
    <t>10322/21-8-2020</t>
  </si>
  <si>
    <t>10295/21-8-2020</t>
  </si>
  <si>
    <t>10318/21-8-2020</t>
  </si>
  <si>
    <t>10308/21-8-2020</t>
  </si>
  <si>
    <t>10313/21-8-2020</t>
  </si>
  <si>
    <t>10324/21-8-2020</t>
  </si>
  <si>
    <t>10304/21-8-2020</t>
  </si>
  <si>
    <t>10300/21-8-2020</t>
  </si>
  <si>
    <t>ΑΓΓΕΛΟΠΟΥΛΟΥ ΠΑΠΑΔΟΠΟΥΛΟΥ ΓΕΩΡΓΙΑ</t>
  </si>
  <si>
    <t>10386/24-8-2020</t>
  </si>
  <si>
    <t>ΑΓΟΡΟΓΛΟΥ ΕΥΑΓΓΕΛΙΑ</t>
  </si>
  <si>
    <t>10357/24-8-2020</t>
  </si>
  <si>
    <t>ΑΝΘΟΥΣΗ ΜΑΡΙΑ</t>
  </si>
  <si>
    <t>10356/24-8-2020</t>
  </si>
  <si>
    <t>ΑΡΑΜΠΑΝΤΖΗ ΠΗΝΕΛΟΠΗ</t>
  </si>
  <si>
    <t>10355/24-8-2020</t>
  </si>
  <si>
    <t>ΑΥΓΕΡΗΣ ΧΡΗΣΤΟΣ</t>
  </si>
  <si>
    <t>10353/24-8-2020</t>
  </si>
  <si>
    <t>ΒΑΡΕΛΤΖΗ ΣΟΦΙΑ</t>
  </si>
  <si>
    <t>10384/24-8-2020</t>
  </si>
  <si>
    <t>ΒΑΤΟΥΓΙΟΥ ΑΝΝΑ</t>
  </si>
  <si>
    <t>10363/24-8-2020</t>
  </si>
  <si>
    <t>ΓΕΩΡΓΑΚΟΠΟΥΛΟΥ ΚΑΝΕΛΛΑ</t>
  </si>
  <si>
    <t>10398/24-8-2020</t>
  </si>
  <si>
    <t>ΓΙΑΝΝΟΠΟΥΛΟΥ ΕΛΕΝΗ</t>
  </si>
  <si>
    <t>10341/24-8-2020</t>
  </si>
  <si>
    <t>ΓΚΙΝΤΖΟΥ ΜΑΡΙΑ</t>
  </si>
  <si>
    <t>10359/24-8-2020</t>
  </si>
  <si>
    <t>ΓΚΛΕΖΑΚΟΥ ΣΤΕΛΛΑ</t>
  </si>
  <si>
    <t>10339/24-8-2020</t>
  </si>
  <si>
    <t>ΓΟΥΡΝΤΗ ΝΙΚΟΛΕΤΤΑ</t>
  </si>
  <si>
    <t>10381/24-8-2020</t>
  </si>
  <si>
    <t>ΚΑΛΛΕΡΓΗ ΠΑΡΑΣΚΕΥΗ</t>
  </si>
  <si>
    <t>10343/24-8-2020</t>
  </si>
  <si>
    <t>ΚΑΛΟΓΕΡΑΚΟΥ ΛΥΓΕΡΗ</t>
  </si>
  <si>
    <t>10360/24-8-2020</t>
  </si>
  <si>
    <t>ΚΑΡΑΛΑΚΗ ΕΥΔΟΞΙΑ</t>
  </si>
  <si>
    <t>10383/24-8-2020</t>
  </si>
  <si>
    <t>ΚΟΝΤΟΓΙΑΝΝΙΔΗ ΜΑΡΙΑ</t>
  </si>
  <si>
    <t>10354/24-8-2020</t>
  </si>
  <si>
    <t>ΚΟΝΤΟΓΙΑΝΝΙΔΗ ΣΟΦΙΑ</t>
  </si>
  <si>
    <t>10344/24-8-2020</t>
  </si>
  <si>
    <t>ΜΠΟΥΡΙΚΑ ΠΟΛΥΞΕΝΗ</t>
  </si>
  <si>
    <t>10351/24-8-2020</t>
  </si>
  <si>
    <t>ΚΟΥΡΑΚΟΥ ΕΥΓΕΝΙΑ</t>
  </si>
  <si>
    <t>10334/24-8-2020</t>
  </si>
  <si>
    <t>ΚΩΣΤΑΝΑΣΗ ΑΘΑΝΑΣΙΑ</t>
  </si>
  <si>
    <t>10380/24-8-2020</t>
  </si>
  <si>
    <t>ΛΑΖΑΡΙΔΟΥ ΑΝΘΟΥΛΑ</t>
  </si>
  <si>
    <t>10401/24-8-2020</t>
  </si>
  <si>
    <t>ΛΑΜΠΡΟΠΟΥΛΟΥ ΠΑΡΑΣΚΕΥΗ</t>
  </si>
  <si>
    <t>10340/24-8-2020</t>
  </si>
  <si>
    <t>ΜΑΝΙΚΑ ΒΑΣΙΛΙΚΗ</t>
  </si>
  <si>
    <t>10352/24-8-2020</t>
  </si>
  <si>
    <t>ΜΑΡΚΕΖΙΝΗ ΟΛΓΑ</t>
  </si>
  <si>
    <t>10382/24-8-2020</t>
  </si>
  <si>
    <t>ΜΕΧΙΑ ΧΑΤΖΗΜΠΕΚΙΑΡΗ ΜΑΙΡΗ ΕΣΤΕΡ</t>
  </si>
  <si>
    <t>10335/24-8-2020</t>
  </si>
  <si>
    <t>ΜΠΑΤΖΑΛΗΣ ΧΡΗΣΤΟΣ</t>
  </si>
  <si>
    <t>10337/24-8-2020</t>
  </si>
  <si>
    <t>ΜΠΑΤΙΣΤΑΤΟΥ ΔΗΜΗΤΡΑ</t>
  </si>
  <si>
    <t>10418/24-8-2020</t>
  </si>
  <si>
    <t>ΜΠΟΥΡΙΚΑ ΑΙΚΑΤΕΡΙΝΗ</t>
  </si>
  <si>
    <t>10338/24-8-2020</t>
  </si>
  <si>
    <t>ΝΑΣΚΟΥ ΦΩΤΕΙΝΗ</t>
  </si>
  <si>
    <t>10417/24-8-2020</t>
  </si>
  <si>
    <t>ΝΑΤΣΟΥ ΒΑΣΙΛΙΚΗ  (10389/24-8-2020)</t>
  </si>
  <si>
    <t>ΠΑΝΑΓΙΩΤΗ ΧΡΥΣΟΒΑΛΑΝΤΗ</t>
  </si>
  <si>
    <t>10385/24-8-2020</t>
  </si>
  <si>
    <t>ΠΑΠΑΔΟΓΙΑΝΝΑΚΗ ΜΑΡΙΑ</t>
  </si>
  <si>
    <t>10379/24-8-2020</t>
  </si>
  <si>
    <t>ΠΑΠΑΔΟΠΟΥΛΟΥ ΔΕΣΠΟΙΝΑ</t>
  </si>
  <si>
    <t>10413/24-8-2020</t>
  </si>
  <si>
    <t>ΠΑΠΑΖΑΧΑΡΙΑ ΚΑΣΣΙΑΝΗ</t>
  </si>
  <si>
    <t>10336/24-8-2020</t>
  </si>
  <si>
    <t>ΠΕΝΤΙΔΟΥ ΝΙΚΟΛΕΤΑ</t>
  </si>
  <si>
    <t>10393/24-8-2020</t>
  </si>
  <si>
    <t>ΠΕΤΡΟΠΟΥΛΟΣ ΔΗΜΗΤΡΙΟΣ</t>
  </si>
  <si>
    <t>10333/24-8-2020</t>
  </si>
  <si>
    <t>ΣΑΒΒΙΔΟΥ ΤΑΤΙΑΝΑ</t>
  </si>
  <si>
    <t>10412/24-8-2020</t>
  </si>
  <si>
    <t>ΣΤΕΡΓΙΟΥ ΚΑΛΛΙΟΠΗ</t>
  </si>
  <si>
    <t>ΣΠΑΝΟΥ ΜΑΡΙΑ</t>
  </si>
  <si>
    <t>10364/24-8-2020</t>
  </si>
  <si>
    <t>ΧΑΡΕΣΙΑΔΗ ΑΝΝΑ</t>
  </si>
  <si>
    <t>10358/24-8-2020</t>
  </si>
  <si>
    <t>ΧΛΩΡΟΚΩΣΤΑ ΕΥΘΑΛΙΑ</t>
  </si>
  <si>
    <t>10342/24-8-2020</t>
  </si>
  <si>
    <t>ΜΠΟΥΡΟΥ ΣΟΦΙΑ</t>
  </si>
  <si>
    <t>10492/25-8-2020</t>
  </si>
  <si>
    <t>ΚΑΡΤΣΙΟΥ ΑΦΡΟΔΙΤΗ</t>
  </si>
  <si>
    <t>10491/25-8-2020</t>
  </si>
  <si>
    <t>ΣΚΟΠΕΛΙΤΗ ΕΙΡΗΝΗ</t>
  </si>
  <si>
    <t>10425/25-8-2020</t>
  </si>
  <si>
    <t>ΜΑΚΡΟΓΙΑΝΝΗΣ ΙΩΑΝΝΗΣ</t>
  </si>
  <si>
    <t>10426/25-8-2020</t>
  </si>
  <si>
    <t>ΣΤΕΦΟΠΟΥΛΟΥ ΠΑΝΑΓΙΩΤΑ</t>
  </si>
  <si>
    <t>10427/25-8-2020</t>
  </si>
  <si>
    <t>ΠΑΠΑΚΩΝΣΤΑΝΤΙΝΟΥ ΖΑΦΕΙΡΙΑ</t>
  </si>
  <si>
    <t>10428/25-8-2020</t>
  </si>
  <si>
    <t>ΝΤΟΥΛΕ ΑΛΜΑ</t>
  </si>
  <si>
    <t>10429/25-8-2020</t>
  </si>
  <si>
    <t>ΠΛΕΣΣΙΑ ΚΩΝΣΤΑΝΤΙΝΑ (1018/21-8-2020)</t>
  </si>
  <si>
    <t>ΜΠΡΙΣΤΟΓΙΑΝΝΗ ΣΤΑΜΑΤΙΑ</t>
  </si>
  <si>
    <t>10431/25-8-2020</t>
  </si>
  <si>
    <t>ΣΙΣΑΜΗ ΓΛΥΚΕΡΙΑ</t>
  </si>
  <si>
    <t>10432/25-8-2020</t>
  </si>
  <si>
    <t>ΠΑΝΤΕΛΙΔΗ ΟΛΓΑ</t>
  </si>
  <si>
    <t>10433/25-8-2020</t>
  </si>
  <si>
    <t>ΚΑΛΑΜΠΟΥΚΑ ΜΑΡΙΑ</t>
  </si>
  <si>
    <t>10434/25-8-2020</t>
  </si>
  <si>
    <t>ΒΛΑΧΟΥ ΕΥΦΡΟΣΥΝΗ</t>
  </si>
  <si>
    <t>10435/25-8-2020</t>
  </si>
  <si>
    <t>ΠΟΣΤΑΝΙΔΟΥ ΕΛΠΙΔΑ</t>
  </si>
  <si>
    <t>10436/25-8-2020</t>
  </si>
  <si>
    <t>ΔΙΑΣΑΚΟΥ ΚΥΡΙΑΚΗ</t>
  </si>
  <si>
    <t>10438/25-8-2020</t>
  </si>
  <si>
    <t>ΤΣΙΚΟΥΡΙΑΣ ΛΕΟΝΤΙΟΣ</t>
  </si>
  <si>
    <t>10439/25-8-2020</t>
  </si>
  <si>
    <t>ΛΑΤΣΟΥΔΑ ΑΙΚΑΤΕΡΙΝΗ</t>
  </si>
  <si>
    <t>10440/25-8-2020</t>
  </si>
  <si>
    <t>ΤΖΑΝΙΔΑΚΗ ΕΙΡΗΝΗ</t>
  </si>
  <si>
    <t>10459/25-8-2020</t>
  </si>
  <si>
    <t>ΠΑΠΑΔΟΠΟΥΛΟΣ ΑΛΕΞΑΝΔΡΟΣ</t>
  </si>
  <si>
    <t>10458/25-8-2020</t>
  </si>
  <si>
    <t>ΚΟΛΛΙΑ ΒΑΣΙΛΙΚΗ</t>
  </si>
  <si>
    <t>10457/25-8-2020</t>
  </si>
  <si>
    <t>ΤΣΕΚΟΥΡΑ ΔΗΜΗΤΡΑ</t>
  </si>
  <si>
    <t>10472/25-8-2020</t>
  </si>
  <si>
    <t>ΖΗΣΗ ΑΣΗΜΙΝΑ</t>
  </si>
  <si>
    <t>10473/25-8-2020</t>
  </si>
  <si>
    <t>ΔΗΜΗΤΡΙΟΥ ΧΡΥΣΟΥΛΑ</t>
  </si>
  <si>
    <t>10470/25-8-2020</t>
  </si>
  <si>
    <t>ΚΩΣΤΟΥΡΗ ΚΩΝΣΤΑΝΤΙΝΑ</t>
  </si>
  <si>
    <t>10471/25-8-2020</t>
  </si>
  <si>
    <t>ΣΤΑΘΗ ΔΗΜΗΤΡΑ</t>
  </si>
  <si>
    <t>10437/25-8-2020</t>
  </si>
  <si>
    <t>ΜΠΑΜΠΑΛΙΟΥΤΑ ΙΩΑΝΝΑ</t>
  </si>
  <si>
    <t>10469/25-8-2020</t>
  </si>
  <si>
    <t>ΚΟΥΡΟΥΝΗ ΚΥΡΙΑΚΗ</t>
  </si>
  <si>
    <t>10478/25-8-2020</t>
  </si>
  <si>
    <t>ΚΑΝΑΡΙΔΟΥ ΟΥΡΑΝΙΑ</t>
  </si>
  <si>
    <t>10482/25-8-2020</t>
  </si>
  <si>
    <t>ΧΑΛΚΟΥ ΑΝΑΣΤΑΣΙΑ</t>
  </si>
  <si>
    <t>10483/25-8-2020</t>
  </si>
  <si>
    <t xml:space="preserve">ΛΑΦΙΑ ΕΛΕΝΗ </t>
  </si>
  <si>
    <t>10486/25-8-2020</t>
  </si>
  <si>
    <t>10392/24-8-2020</t>
  </si>
  <si>
    <t>ΓΙΑΝΝΕΛΗ ΘΕΟΔΩΡΑ</t>
  </si>
  <si>
    <t>10510/26-8-2020</t>
  </si>
  <si>
    <t>ΜΙΧΑΗΛΙΔΟΥ ΚΩΝΣΤΑΝΤΙΝΑ</t>
  </si>
  <si>
    <t>10509/26-8-2020</t>
  </si>
  <si>
    <t>ΚΟΝΤΟΥΔΑΚΗ ΑΡΤΕΜΙΣ</t>
  </si>
  <si>
    <t>10508/26-8-2020</t>
  </si>
  <si>
    <t>ΣΑΛΑΟΥΝΗ ΜΑΡΙΑ</t>
  </si>
  <si>
    <t>10507/26-8-2020</t>
  </si>
  <si>
    <t>ΤΟΥΡΛΙΔΑ ΚΑΛΛΙΟΠΗ</t>
  </si>
  <si>
    <t>10506/26-8-2020</t>
  </si>
  <si>
    <t>ΧΡΟΝΗ ΖΩΗ</t>
  </si>
  <si>
    <t>10505/26-8-2020</t>
  </si>
  <si>
    <t>ΜΑΥΡΕΑ ΕΥΦΡΟΣΥΝΗ</t>
  </si>
  <si>
    <t>10504/26-8-2020</t>
  </si>
  <si>
    <t>ΛΑΓΔΑ ΚΩΝΣΤΑΝΤΙΝΑ</t>
  </si>
  <si>
    <t>10503/26-8-2020</t>
  </si>
  <si>
    <t>ΣΤΑΥΡΟΠΟΥΛΟΥ ΑΝΔΡΙΑΝΑ</t>
  </si>
  <si>
    <t>10502/26-8-2020</t>
  </si>
  <si>
    <t>Γονέας μονογονεϊκής οικογένειας</t>
  </si>
  <si>
    <t>Τέκνο μονογονεϊκής οικογένειας</t>
  </si>
  <si>
    <t xml:space="preserve">Αρ. Αδελφών μαζί με τον υποψήφιο </t>
  </si>
  <si>
    <t>Τέκνο Πολύτεκνης οικογένειας</t>
  </si>
  <si>
    <t>ΑΡ. Αδελφών με υποψήφιο</t>
  </si>
  <si>
    <t>Τέκνο τρίτεκνης οικογένειας</t>
  </si>
  <si>
    <t>ΓΕΩΡΓΙΟΥ ΧΡΙΣΤΙΝΑ</t>
  </si>
  <si>
    <t>50%  και πάνω Αναπηρ.</t>
  </si>
  <si>
    <t>ΣΥΜΕΩΝΙΔΗ ΑΝΤΙΓΟΝΗ</t>
  </si>
  <si>
    <t>10389/25-8-2020</t>
  </si>
  <si>
    <t xml:space="preserve">ΟΝΟΜΑΤΕΠΩΝΥΜΟ </t>
  </si>
  <si>
    <t xml:space="preserve">ΣΧΟΛΙΚΟ ΕΤΟΣ </t>
  </si>
  <si>
    <t xml:space="preserve">ΜΗΝΕΣ </t>
  </si>
  <si>
    <t>ΑΙΘΟΥΣΕΣ</t>
  </si>
  <si>
    <t>ΑΠΌ</t>
  </si>
  <si>
    <t>ΕΩΣ</t>
  </si>
  <si>
    <t xml:space="preserve">ΖΗΣΗ ΑΣΗΜΙΝΑ </t>
  </si>
  <si>
    <t>ΚΩΣΤΟΥΡΗ ΚΩΝ/ΝΑ</t>
  </si>
  <si>
    <t>ΛΑΦΙΑ ΕΛΕΝΗ</t>
  </si>
  <si>
    <t>ΝΑΤΣΟΥ ΑΝΑΣΤΑΣΙΑ</t>
  </si>
  <si>
    <t>ΑΡ. ΠΡΩΤ: 10812/1-9-2020</t>
  </si>
  <si>
    <t>ΑΝΑΣΤΑΣΙΑ ΘΕΟΦΙΛΗ ΚΥΡΙΑΚΟΥ</t>
  </si>
  <si>
    <t xml:space="preserve">Η ΣΥΝΤΑΞΑΣΑ </t>
  </si>
  <si>
    <t>Ο ΔΗΜΑΡΧΟΣ</t>
  </si>
  <si>
    <t>ΛΑΜΠΡΟΣ ΣΠ. ΜΙΧΟΣ</t>
  </si>
  <si>
    <t xml:space="preserve">ΤΕΛΙΚΟΣ ΠΙΝΑΚΑΣ ΚΑΤΑΤΑΞΗΣ - ΜΟΡΙΟΔΟΤΗΣΗΣ ΥΠΟΨΗΦΙΩΝ ΓΙΑ ΠΡΟΣΛΗΨΗ ΩΣ ΠΡΟΣΩΠΙΚΟ ΚΑΘΑΡΙΟΤΗΤΑΣ ΣΧΟΛΙΚΩΝ ΜΟΝΑΔΩΝ ΔΗΜΟΥ ΑΓΙΑΣ ΒΑΡΒΑΡΑΣ  ΣΥΜΦΩΝΑ ΜΕ ΤΗΝ ΜΕ ΑΡ.ΠΡΩΤ: 10248/20-8-2020 ΑΝΑΚΟΙΝΩΣΗ </t>
  </si>
  <si>
    <t>Η ΔΙΕΥΘΥΝΤΡΙΑ ΔΙΟΙΚΗΤΙΚΩΝ ΥΠΗΡΕΣΙΩΝ</t>
  </si>
  <si>
    <t>ΑΘΑΝΑΣΙΑ ΣΙΑΠΕΡΑ</t>
  </si>
  <si>
    <t>10430/24-8-2020</t>
  </si>
  <si>
    <t>ΠΛΕΣΣΙΑ ΚΩΝΣΤΑΝΤΙΝΑ (10318/21-8-2020)</t>
  </si>
  <si>
    <t>ΝΑΤΣΟΥ ΒΑΣΙΛΙΚΗ  (10295/21-8-2020)</t>
  </si>
  <si>
    <t>10389/24-8-2020</t>
  </si>
  <si>
    <t>ΚΑΝΑΡΙΔΟΥ ΟΥΡΑΝΙΑ (10482/25-8-2020)</t>
  </si>
  <si>
    <t>10494/25-8-2020</t>
  </si>
  <si>
    <t xml:space="preserve">Σημείωση </t>
  </si>
  <si>
    <t xml:space="preserve">Οι υποψήφιοι  στις σειρές με αρ 36,35,46,84,61,19,41,53,12,17,11,73,24,69,23,72,66,81 &amp; 40 σύμφωνα με τις αιτήσεις του δήλωσαν πρώτη προτίμηση την πλήρη  απασχόληση και δεύτερη την μερική απασχόληση </t>
  </si>
  <si>
    <t xml:space="preserve">Η ΠΡΟΙΣΤΑΜΕΝΗ ΤΟΥ ΤΜΗΜΑΤΟΣ </t>
  </si>
  <si>
    <t xml:space="preserve">ΑΝΑΠΤΥΞΗΣ ΑΝΘΡΩΠΙΝΟΥ ΔΥΝΑΜΙΚΟΥ </t>
  </si>
  <si>
    <t xml:space="preserve">ΚΑΙ ΜΙΣΘΟΔΟΣΙΑΣ </t>
  </si>
  <si>
    <t>ΜΑΡΙΑ ΠΑΠΑΝΙΚΟΛΑΟΥ</t>
  </si>
  <si>
    <t xml:space="preserve">Οι υποψήφιοι  στις σειρές με αρ 36,35,46,84,61,19,41,53,12,17,11,73,24,69,23,72,66,81 &amp; 40 σύμφωνα με τις αιτήσεις τους  δήλωσαν πρώτη προτίμηση την πλήρη  απασχόληση και δεύτερη την μερική απασχόληση </t>
  </si>
  <si>
    <t>ΑΠΟΡΡΙΦΘΕΙΣ ΑΙΤΗΣΕΙΣ ΣΥΜΦΩΝΑ ΜΕ ΣΥΜΦΩΝΑ ΜΕ ΤΗΝ ΜΕ ΑΡ.ΠΡΩΤ: 10248/20-8-2020 ΑΝΑΚΟΙΝΩΣΗ                                                                                            Αγία Βαρβάρα 01-09-2020 Αρ Πρωτ 10849</t>
  </si>
  <si>
    <t xml:space="preserve">Οι ανωτέρω υποψήφιοι  στην αίτηση τους δεν είχαν επιλέξει  προτίμηση απασχόλησης </t>
  </si>
  <si>
    <t xml:space="preserve">ΤΕΛΙΚΟΣ ΠΙΝΑΚΑΣ ΚΑΤΑΤΑΞΗΣ - ΜΟΡΙΟΔΟΤΗΣΗΣ ΥΠΟΨΗΦΙΩΝ ΓΙΑ ΤΗΝ  ΠΡΟΣΛ  ΠΡΟΣΩΠ .ΚΑΘΑΡΙΟΤΗΤΑΣ ΣΧΟΛΙΚΩΝ ΜΟΝΑΔΩΝ ΔΗΜΟΥ ΑΓΙΑΣ ΒΑΡΒΑΡΑΣ ΜΕ ΠΛΗΡΗ ΑΠΑΣΧΟΛΗΣΗ ΕΠΤΑ (7) ΑΤΟΜΩΝ ΣΥΜΦΩΝΑ ΜΕ ΤΗΝ ΑΝΑΚΟΙΝΩΣΗ ΔΗΜΑΡΧΟΥ 10248/20-8-2020         Αγία Βαρβάρα 01-09-2020  Αρ πρωτ 10809 </t>
  </si>
  <si>
    <t xml:space="preserve">  ΤΕΛΙΚΟΣ ΠΙΝΑΚΑΣ ΚΑΤΑΤΑΞΗΣ - ΜΟΡΙ  ΥΠΟΨΗΦΙΩΝ ΓΙΑ ΤΗΝ  ΠΡΟΣΛ  ΠΡΟΣΩΠ .ΚΑΘΑΡΙΟΤΗΤΑΣ ΣΧΟΛΙΚΩΝ ΜΟΝΑΔΩΝ ΔΗΜΟΥ ΑΓΙΑΣ ΒΑΡΒΑΡΑΣ Μ ΜΕΡ ΑΠΑΣΧΟΛΗΣΗ ΤΡΙΩΝ  (3) ΑΤΟΜΩΝ ΣΥΜΦΩΝΑ ΜΕ ΤΗΝ ΑΝΑΚΟΙΝΩΣΗ ΔΗΜΑΡΧΟΥ 10248/20-8-2020         Αγία Βαρβάρα 01-09-2020  Αρ πρωτ 10812 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</si>
</sst>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sz val="12"/>
      <color rgb="FFFF0000"/>
      <name val="Arial"/>
      <family val="2"/>
      <charset val="161"/>
    </font>
    <font>
      <sz val="14"/>
      <color rgb="FFFF0000"/>
      <name val="Arial"/>
      <family val="2"/>
      <charset val="161"/>
    </font>
    <font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337">
    <xf numFmtId="0" fontId="0" fillId="0" borderId="0" xfId="0"/>
    <xf numFmtId="0" fontId="0" fillId="0" borderId="1" xfId="0" applyBorder="1"/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/>
    <xf numFmtId="0" fontId="0" fillId="0" borderId="1" xfId="0" applyBorder="1" applyAlignment="1"/>
    <xf numFmtId="0" fontId="0" fillId="0" borderId="1" xfId="0" applyBorder="1" applyAlignment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7" borderId="2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9" fillId="0" borderId="0" xfId="1"/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11" xfId="1" applyFont="1" applyBorder="1"/>
    <xf numFmtId="14" fontId="11" fillId="0" borderId="11" xfId="1" applyNumberFormat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14" fontId="9" fillId="0" borderId="11" xfId="1" applyNumberFormat="1" applyBorder="1" applyAlignment="1">
      <alignment horizontal="center" vertical="center"/>
    </xf>
    <xf numFmtId="0" fontId="9" fillId="0" borderId="11" xfId="1" applyBorder="1" applyAlignment="1">
      <alignment horizontal="center" vertical="center"/>
    </xf>
    <xf numFmtId="14" fontId="9" fillId="0" borderId="1" xfId="1" applyNumberFormat="1" applyBorder="1" applyAlignment="1">
      <alignment horizontal="center" vertical="center"/>
    </xf>
    <xf numFmtId="0" fontId="9" fillId="0" borderId="1" xfId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9" fillId="0" borderId="0" xfId="1" applyBorder="1" applyAlignment="1">
      <alignment horizontal="center" vertical="center"/>
    </xf>
    <xf numFmtId="14" fontId="9" fillId="0" borderId="0" xfId="1" applyNumberFormat="1"/>
    <xf numFmtId="0" fontId="12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11" borderId="1" xfId="0" applyFill="1" applyBorder="1" applyAlignment="1"/>
    <xf numFmtId="0" fontId="0" fillId="0" borderId="1" xfId="0" applyBorder="1" applyAlignment="1"/>
    <xf numFmtId="0" fontId="8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0" fillId="11" borderId="0" xfId="0" applyFill="1"/>
    <xf numFmtId="0" fontId="0" fillId="11" borderId="2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1" xfId="0" applyFill="1" applyBorder="1" applyAlignment="1"/>
    <xf numFmtId="0" fontId="0" fillId="0" borderId="1" xfId="0" applyBorder="1" applyAlignment="1">
      <alignment horizontal="center" vertical="center" wrapText="1"/>
    </xf>
    <xf numFmtId="0" fontId="0" fillId="11" borderId="1" xfId="0" applyFill="1" applyBorder="1"/>
    <xf numFmtId="0" fontId="0" fillId="11" borderId="1" xfId="0" applyFill="1" applyBorder="1" applyAlignment="1"/>
    <xf numFmtId="0" fontId="0" fillId="0" borderId="1" xfId="0" applyBorder="1" applyAlignment="1"/>
    <xf numFmtId="0" fontId="0" fillId="11" borderId="2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11" borderId="3" xfId="0" applyFill="1" applyBorder="1" applyAlignment="1"/>
    <xf numFmtId="0" fontId="0" fillId="0" borderId="1" xfId="0" applyBorder="1" applyAlignment="1">
      <alignment vertical="center" wrapText="1"/>
    </xf>
    <xf numFmtId="0" fontId="8" fillId="11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8" borderId="4" xfId="0" applyFont="1" applyFill="1" applyBorder="1" applyAlignment="1">
      <alignment vertical="center" wrapText="1"/>
    </xf>
    <xf numFmtId="0" fontId="4" fillId="8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 wrapText="1"/>
    </xf>
    <xf numFmtId="0" fontId="3" fillId="7" borderId="23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/>
    </xf>
    <xf numFmtId="0" fontId="4" fillId="8" borderId="7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 textRotation="90" wrapText="1"/>
    </xf>
    <xf numFmtId="0" fontId="2" fillId="3" borderId="1" xfId="0" applyFont="1" applyFill="1" applyBorder="1" applyAlignment="1">
      <alignment vertical="center" textRotation="90" wrapText="1"/>
    </xf>
    <xf numFmtId="0" fontId="1" fillId="9" borderId="11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/>
    </xf>
    <xf numFmtId="0" fontId="14" fillId="11" borderId="1" xfId="0" applyFont="1" applyFill="1" applyBorder="1" applyAlignment="1">
      <alignment vertical="center"/>
    </xf>
    <xf numFmtId="0" fontId="0" fillId="11" borderId="0" xfId="0" applyFill="1" applyAlignment="1">
      <alignment vertical="center"/>
    </xf>
    <xf numFmtId="0" fontId="8" fillId="11" borderId="1" xfId="0" applyFont="1" applyFill="1" applyBorder="1" applyAlignment="1">
      <alignment vertical="center"/>
    </xf>
    <xf numFmtId="0" fontId="0" fillId="11" borderId="2" xfId="0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8" fillId="11" borderId="10" xfId="0" applyFont="1" applyFill="1" applyBorder="1" applyAlignment="1">
      <alignment vertical="center"/>
    </xf>
    <xf numFmtId="0" fontId="8" fillId="11" borderId="1" xfId="0" applyFont="1" applyFill="1" applyBorder="1" applyAlignment="1">
      <alignment vertical="center" wrapText="1"/>
    </xf>
    <xf numFmtId="0" fontId="0" fillId="11" borderId="3" xfId="0" applyFill="1" applyBorder="1" applyAlignment="1">
      <alignment vertical="center"/>
    </xf>
    <xf numFmtId="0" fontId="8" fillId="11" borderId="1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11" borderId="1" xfId="0" applyFill="1" applyBorder="1" applyAlignment="1">
      <alignment wrapText="1"/>
    </xf>
    <xf numFmtId="0" fontId="0" fillId="11" borderId="1" xfId="0" applyFill="1" applyBorder="1" applyAlignment="1"/>
    <xf numFmtId="0" fontId="0" fillId="11" borderId="2" xfId="0" applyFill="1" applyBorder="1" applyAlignment="1"/>
    <xf numFmtId="0" fontId="0" fillId="11" borderId="31" xfId="0" applyFill="1" applyBorder="1" applyAlignment="1"/>
    <xf numFmtId="0" fontId="0" fillId="11" borderId="3" xfId="0" applyFill="1" applyBorder="1" applyAlignment="1"/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11" borderId="2" xfId="0" applyFill="1" applyBorder="1" applyAlignment="1">
      <alignment wrapText="1"/>
    </xf>
    <xf numFmtId="0" fontId="0" fillId="11" borderId="31" xfId="0" applyFill="1" applyBorder="1" applyAlignment="1">
      <alignment wrapText="1"/>
    </xf>
    <xf numFmtId="0" fontId="0" fillId="11" borderId="3" xfId="0" applyFill="1" applyBorder="1" applyAlignment="1">
      <alignment wrapText="1"/>
    </xf>
    <xf numFmtId="0" fontId="1" fillId="11" borderId="2" xfId="0" applyFont="1" applyFill="1" applyBorder="1" applyAlignment="1"/>
    <xf numFmtId="0" fontId="1" fillId="11" borderId="31" xfId="0" applyFont="1" applyFill="1" applyBorder="1" applyAlignment="1"/>
    <xf numFmtId="0" fontId="1" fillId="11" borderId="3" xfId="0" applyFont="1" applyFill="1" applyBorder="1" applyAlignment="1"/>
    <xf numFmtId="0" fontId="0" fillId="11" borderId="2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" fillId="10" borderId="4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49" fontId="3" fillId="6" borderId="1" xfId="0" applyNumberFormat="1" applyFont="1" applyFill="1" applyBorder="1" applyAlignment="1">
      <alignment horizontal="center" vertical="distributed" wrapText="1" readingOrder="1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11" borderId="1" xfId="0" applyFont="1" applyFill="1" applyBorder="1" applyAlignment="1"/>
    <xf numFmtId="0" fontId="1" fillId="11" borderId="2" xfId="0" applyFont="1" applyFill="1" applyBorder="1" applyAlignment="1">
      <alignment wrapText="1"/>
    </xf>
    <xf numFmtId="0" fontId="1" fillId="11" borderId="31" xfId="0" applyFont="1" applyFill="1" applyBorder="1" applyAlignment="1">
      <alignment wrapText="1"/>
    </xf>
    <xf numFmtId="0" fontId="1" fillId="11" borderId="3" xfId="0" applyFont="1" applyFill="1" applyBorder="1" applyAlignment="1">
      <alignment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0" fillId="11" borderId="11" xfId="0" applyFill="1" applyBorder="1" applyAlignment="1">
      <alignment wrapText="1"/>
    </xf>
    <xf numFmtId="0" fontId="0" fillId="11" borderId="10" xfId="0" applyFill="1" applyBorder="1" applyAlignment="1"/>
    <xf numFmtId="0" fontId="15" fillId="11" borderId="2" xfId="0" applyFont="1" applyFill="1" applyBorder="1" applyAlignment="1">
      <alignment wrapText="1"/>
    </xf>
    <xf numFmtId="0" fontId="15" fillId="11" borderId="31" xfId="0" applyFont="1" applyFill="1" applyBorder="1" applyAlignment="1">
      <alignment wrapText="1"/>
    </xf>
    <xf numFmtId="0" fontId="15" fillId="11" borderId="3" xfId="0" applyFont="1" applyFill="1" applyBorder="1" applyAlignment="1">
      <alignment wrapText="1"/>
    </xf>
    <xf numFmtId="0" fontId="14" fillId="11" borderId="1" xfId="0" applyFont="1" applyFill="1" applyBorder="1" applyAlignment="1"/>
    <xf numFmtId="0" fontId="14" fillId="11" borderId="1" xfId="0" applyFont="1" applyFill="1" applyBorder="1" applyAlignment="1">
      <alignment wrapText="1"/>
    </xf>
    <xf numFmtId="0" fontId="14" fillId="11" borderId="2" xfId="0" applyFont="1" applyFill="1" applyBorder="1" applyAlignment="1"/>
    <xf numFmtId="0" fontId="14" fillId="11" borderId="31" xfId="0" applyFont="1" applyFill="1" applyBorder="1" applyAlignment="1"/>
    <xf numFmtId="0" fontId="14" fillId="11" borderId="3" xfId="0" applyFont="1" applyFill="1" applyBorder="1" applyAlignment="1"/>
    <xf numFmtId="0" fontId="14" fillId="11" borderId="2" xfId="0" applyFont="1" applyFill="1" applyBorder="1" applyAlignment="1">
      <alignment wrapText="1"/>
    </xf>
    <xf numFmtId="0" fontId="14" fillId="11" borderId="31" xfId="0" applyFont="1" applyFill="1" applyBorder="1" applyAlignment="1">
      <alignment wrapText="1"/>
    </xf>
    <xf numFmtId="0" fontId="14" fillId="11" borderId="3" xfId="0" applyFont="1" applyFill="1" applyBorder="1" applyAlignment="1">
      <alignment wrapText="1"/>
    </xf>
    <xf numFmtId="0" fontId="5" fillId="1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11" borderId="2" xfId="0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0" fillId="11" borderId="1" xfId="0" applyFill="1" applyBorder="1" applyAlignment="1">
      <alignment vertical="center"/>
    </xf>
    <xf numFmtId="0" fontId="1" fillId="11" borderId="2" xfId="0" applyFont="1" applyFill="1" applyBorder="1" applyAlignment="1">
      <alignment vertical="center"/>
    </xf>
    <xf numFmtId="0" fontId="1" fillId="11" borderId="31" xfId="0" applyFont="1" applyFill="1" applyBorder="1" applyAlignment="1">
      <alignment vertical="center"/>
    </xf>
    <xf numFmtId="0" fontId="1" fillId="11" borderId="3" xfId="0" applyFont="1" applyFill="1" applyBorder="1" applyAlignment="1">
      <alignment vertical="center"/>
    </xf>
    <xf numFmtId="0" fontId="0" fillId="11" borderId="31" xfId="0" applyFill="1" applyBorder="1" applyAlignment="1">
      <alignment vertical="center"/>
    </xf>
    <xf numFmtId="0" fontId="0" fillId="11" borderId="3" xfId="0" applyFill="1" applyBorder="1" applyAlignment="1">
      <alignment vertical="center"/>
    </xf>
    <xf numFmtId="0" fontId="1" fillId="11" borderId="4" xfId="0" applyFont="1" applyFill="1" applyBorder="1" applyAlignment="1">
      <alignment vertical="center"/>
    </xf>
    <xf numFmtId="0" fontId="1" fillId="11" borderId="5" xfId="0" applyFont="1" applyFill="1" applyBorder="1" applyAlignment="1">
      <alignment vertical="center"/>
    </xf>
    <xf numFmtId="0" fontId="1" fillId="11" borderId="6" xfId="0" applyFont="1" applyFill="1" applyBorder="1" applyAlignment="1">
      <alignment vertical="center"/>
    </xf>
    <xf numFmtId="0" fontId="0" fillId="11" borderId="31" xfId="0" applyFill="1" applyBorder="1" applyAlignment="1">
      <alignment vertical="center" wrapText="1"/>
    </xf>
    <xf numFmtId="0" fontId="0" fillId="11" borderId="11" xfId="0" applyFill="1" applyBorder="1" applyAlignment="1">
      <alignment vertical="center"/>
    </xf>
    <xf numFmtId="0" fontId="14" fillId="11" borderId="1" xfId="0" applyFont="1" applyFill="1" applyBorder="1" applyAlignment="1">
      <alignment vertical="center" wrapText="1"/>
    </xf>
    <xf numFmtId="0" fontId="1" fillId="11" borderId="2" xfId="0" applyFont="1" applyFill="1" applyBorder="1" applyAlignment="1">
      <alignment vertical="center" wrapText="1"/>
    </xf>
    <xf numFmtId="0" fontId="1" fillId="11" borderId="31" xfId="0" applyFont="1" applyFill="1" applyBorder="1" applyAlignment="1">
      <alignment vertical="center" wrapText="1"/>
    </xf>
    <xf numFmtId="0" fontId="1" fillId="11" borderId="3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/>
    </xf>
    <xf numFmtId="0" fontId="14" fillId="11" borderId="1" xfId="0" applyFont="1" applyFill="1" applyBorder="1" applyAlignment="1">
      <alignment vertical="center"/>
    </xf>
    <xf numFmtId="0" fontId="14" fillId="11" borderId="2" xfId="0" applyFont="1" applyFill="1" applyBorder="1" applyAlignment="1">
      <alignment vertical="center" wrapText="1"/>
    </xf>
    <xf numFmtId="0" fontId="14" fillId="11" borderId="31" xfId="0" applyFont="1" applyFill="1" applyBorder="1" applyAlignment="1">
      <alignment vertical="center" wrapText="1"/>
    </xf>
    <xf numFmtId="0" fontId="14" fillId="11" borderId="3" xfId="0" applyFont="1" applyFill="1" applyBorder="1" applyAlignment="1">
      <alignment vertical="center" wrapText="1"/>
    </xf>
    <xf numFmtId="0" fontId="14" fillId="11" borderId="2" xfId="0" applyFont="1" applyFill="1" applyBorder="1" applyAlignment="1">
      <alignment vertical="center"/>
    </xf>
    <xf numFmtId="0" fontId="14" fillId="11" borderId="31" xfId="0" applyFont="1" applyFill="1" applyBorder="1" applyAlignment="1">
      <alignment vertical="center"/>
    </xf>
    <xf numFmtId="0" fontId="14" fillId="11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vertical="center" wrapText="1"/>
    </xf>
    <xf numFmtId="0" fontId="1" fillId="10" borderId="5" xfId="0" applyFont="1" applyFill="1" applyBorder="1" applyAlignment="1">
      <alignment vertical="center" wrapText="1"/>
    </xf>
    <xf numFmtId="0" fontId="1" fillId="10" borderId="6" xfId="0" applyFont="1" applyFill="1" applyBorder="1" applyAlignment="1">
      <alignment vertical="center" wrapText="1"/>
    </xf>
    <xf numFmtId="0" fontId="1" fillId="10" borderId="7" xfId="0" applyFont="1" applyFill="1" applyBorder="1" applyAlignment="1">
      <alignment vertical="center" wrapText="1"/>
    </xf>
    <xf numFmtId="0" fontId="1" fillId="10" borderId="8" xfId="0" applyFont="1" applyFill="1" applyBorder="1" applyAlignment="1">
      <alignment vertical="center" wrapText="1"/>
    </xf>
    <xf numFmtId="0" fontId="1" fillId="10" borderId="9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 textRotation="90" wrapText="1"/>
    </xf>
    <xf numFmtId="0" fontId="2" fillId="3" borderId="1" xfId="0" applyFont="1" applyFill="1" applyBorder="1" applyAlignment="1">
      <alignment vertical="center" textRotation="90" wrapText="1"/>
    </xf>
    <xf numFmtId="49" fontId="3" fillId="6" borderId="1" xfId="0" applyNumberFormat="1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9" borderId="10" xfId="0" applyFont="1" applyFill="1" applyBorder="1" applyAlignment="1">
      <alignment vertical="center" wrapText="1"/>
    </xf>
    <xf numFmtId="0" fontId="1" fillId="9" borderId="11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 wrapText="1"/>
    </xf>
    <xf numFmtId="0" fontId="3" fillId="7" borderId="9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1" xfId="0" applyFont="1" applyFill="1" applyBorder="1" applyAlignment="1">
      <alignment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mruColors>
      <color rgb="FF6699FF"/>
      <color rgb="FFFF9933"/>
      <color rgb="FF99FF3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4</xdr:col>
      <xdr:colOff>19050</xdr:colOff>
      <xdr:row>6</xdr:row>
      <xdr:rowOff>180975</xdr:rowOff>
    </xdr:to>
    <xdr:cxnSp macro="">
      <xdr:nvCxnSpPr>
        <xdr:cNvPr id="7" name="6 - Ευθεία γραμμή σύνδεσης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9050" y="400050"/>
          <a:ext cx="2628900" cy="923925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4</xdr:col>
      <xdr:colOff>19050</xdr:colOff>
      <xdr:row>6</xdr:row>
      <xdr:rowOff>180975</xdr:rowOff>
    </xdr:to>
    <xdr:cxnSp macro="">
      <xdr:nvCxnSpPr>
        <xdr:cNvPr id="2" name="1 - Ευθεία γραμμή σύνδεσης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9050" y="438150"/>
          <a:ext cx="3108960" cy="1442085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4</xdr:col>
      <xdr:colOff>19050</xdr:colOff>
      <xdr:row>6</xdr:row>
      <xdr:rowOff>180975</xdr:rowOff>
    </xdr:to>
    <xdr:cxnSp macro="">
      <xdr:nvCxnSpPr>
        <xdr:cNvPr id="2" name="1 - Ευθεία γραμμή σύνδεσης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9050" y="438150"/>
          <a:ext cx="3108960" cy="1442085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4</xdr:col>
      <xdr:colOff>19050</xdr:colOff>
      <xdr:row>6</xdr:row>
      <xdr:rowOff>180975</xdr:rowOff>
    </xdr:to>
    <xdr:cxnSp macro="">
      <xdr:nvCxnSpPr>
        <xdr:cNvPr id="2" name="1 - Ευθεία γραμμή σύνδεσης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9050" y="438150"/>
          <a:ext cx="3124200" cy="1442085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21;&#925;%20&#924;&#927;&#929;&#921;&#927;&#916;&#927;&#932;&#919;&#931;&#919;&#931;%20&#931;&#935;%20&#922;&#913;&#920;%20_2020_&#932;&#917;&#923;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1 (2)"/>
      <sheetName val="Φύλλο2"/>
      <sheetName val="Φύλλο3"/>
    </sheetNames>
    <sheetDataSet>
      <sheetData sheetId="0"/>
      <sheetData sheetId="1">
        <row r="5">
          <cell r="I5">
            <v>132</v>
          </cell>
        </row>
        <row r="36">
          <cell r="I36">
            <v>2838</v>
          </cell>
        </row>
        <row r="83">
          <cell r="I83">
            <v>6086</v>
          </cell>
        </row>
        <row r="103">
          <cell r="I103">
            <v>1254</v>
          </cell>
        </row>
        <row r="129">
          <cell r="I129">
            <v>4556</v>
          </cell>
        </row>
        <row r="152">
          <cell r="I152">
            <v>2668</v>
          </cell>
        </row>
        <row r="167">
          <cell r="I167">
            <v>136</v>
          </cell>
        </row>
        <row r="184">
          <cell r="I184">
            <v>1292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6"/>
  <sheetViews>
    <sheetView view="pageBreakPreview" topLeftCell="A103" zoomScaleNormal="100" zoomScaleSheetLayoutView="100" workbookViewId="0">
      <selection activeCell="G4" sqref="G4:Z4"/>
    </sheetView>
  </sheetViews>
  <sheetFormatPr defaultRowHeight="25.5" customHeight="1"/>
  <cols>
    <col min="1" max="1" width="9.109375" style="18"/>
    <col min="4" max="4" width="18.6640625" customWidth="1"/>
    <col min="5" max="5" width="14.109375" customWidth="1"/>
    <col min="6" max="6" width="13" customWidth="1"/>
    <col min="9" max="9" width="7" customWidth="1"/>
    <col min="10" max="10" width="7.109375" customWidth="1"/>
    <col min="11" max="12" width="10" customWidth="1"/>
    <col min="13" max="13" width="8.33203125" customWidth="1"/>
    <col min="14" max="15" width="7.5546875" customWidth="1"/>
    <col min="16" max="16" width="9" customWidth="1"/>
    <col min="19" max="21" width="7.5546875" customWidth="1"/>
    <col min="22" max="22" width="10.33203125" customWidth="1"/>
    <col min="23" max="23" width="10.88671875" customWidth="1"/>
    <col min="30" max="30" width="21.5546875" customWidth="1"/>
    <col min="32" max="32" width="12.33203125" customWidth="1"/>
  </cols>
  <sheetData>
    <row r="1" spans="1:32" ht="25.5" customHeight="1">
      <c r="A1" s="170" t="s">
        <v>240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2"/>
    </row>
    <row r="2" spans="1:32" ht="8.25" customHeight="1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5"/>
    </row>
    <row r="3" spans="1:32" ht="25.5" customHeight="1">
      <c r="A3" s="181"/>
      <c r="B3" s="181"/>
      <c r="C3" s="181"/>
      <c r="D3" s="181"/>
      <c r="E3" s="180" t="s">
        <v>3</v>
      </c>
      <c r="F3" s="180"/>
      <c r="G3" s="157" t="s">
        <v>5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9"/>
      <c r="AA3" s="161"/>
      <c r="AB3" s="162"/>
      <c r="AC3" s="163"/>
      <c r="AD3" s="148"/>
      <c r="AE3" s="149"/>
      <c r="AF3" s="150"/>
    </row>
    <row r="4" spans="1:32" ht="25.5" customHeight="1">
      <c r="A4" s="181"/>
      <c r="B4" s="181"/>
      <c r="C4" s="181"/>
      <c r="D4" s="181"/>
      <c r="E4" s="180"/>
      <c r="F4" s="180"/>
      <c r="G4" s="154" t="s">
        <v>235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6"/>
      <c r="AA4" s="164"/>
      <c r="AB4" s="165"/>
      <c r="AC4" s="166"/>
      <c r="AD4" s="151"/>
      <c r="AE4" s="152"/>
      <c r="AF4" s="153"/>
    </row>
    <row r="5" spans="1:32" ht="25.5" customHeight="1">
      <c r="A5" s="181"/>
      <c r="B5" s="181"/>
      <c r="C5" s="181"/>
      <c r="D5" s="181"/>
      <c r="E5" s="183" t="s">
        <v>2</v>
      </c>
      <c r="F5" s="184" t="s">
        <v>1</v>
      </c>
      <c r="G5" s="185" t="s">
        <v>6</v>
      </c>
      <c r="H5" s="185"/>
      <c r="I5" s="186" t="s">
        <v>9</v>
      </c>
      <c r="J5" s="186"/>
      <c r="K5" s="126" t="s">
        <v>218</v>
      </c>
      <c r="L5" s="127"/>
      <c r="M5" s="187" t="s">
        <v>11</v>
      </c>
      <c r="N5" s="187"/>
      <c r="O5" s="132" t="s">
        <v>220</v>
      </c>
      <c r="P5" s="133"/>
      <c r="Q5" s="188" t="s">
        <v>12</v>
      </c>
      <c r="R5" s="188"/>
      <c r="S5" s="108" t="s">
        <v>215</v>
      </c>
      <c r="T5" s="109"/>
      <c r="U5" s="108" t="s">
        <v>216</v>
      </c>
      <c r="V5" s="109"/>
      <c r="W5" s="114" t="s">
        <v>14</v>
      </c>
      <c r="X5" s="115"/>
      <c r="Y5" s="120" t="s">
        <v>16</v>
      </c>
      <c r="Z5" s="121"/>
      <c r="AA5" s="164"/>
      <c r="AB5" s="165"/>
      <c r="AC5" s="166"/>
      <c r="AD5" s="9" t="s">
        <v>17</v>
      </c>
      <c r="AE5" s="176" t="s">
        <v>18</v>
      </c>
      <c r="AF5" s="177"/>
    </row>
    <row r="6" spans="1:32" ht="25.5" customHeight="1">
      <c r="A6" s="181"/>
      <c r="B6" s="181"/>
      <c r="C6" s="181"/>
      <c r="D6" s="181"/>
      <c r="E6" s="183"/>
      <c r="F6" s="184"/>
      <c r="G6" s="185"/>
      <c r="H6" s="185"/>
      <c r="I6" s="186"/>
      <c r="J6" s="186"/>
      <c r="K6" s="128"/>
      <c r="L6" s="129"/>
      <c r="M6" s="187"/>
      <c r="N6" s="187"/>
      <c r="O6" s="134"/>
      <c r="P6" s="135"/>
      <c r="Q6" s="188"/>
      <c r="R6" s="188"/>
      <c r="S6" s="110"/>
      <c r="T6" s="111"/>
      <c r="U6" s="110"/>
      <c r="V6" s="111"/>
      <c r="W6" s="116"/>
      <c r="X6" s="117"/>
      <c r="Y6" s="122"/>
      <c r="Z6" s="123"/>
      <c r="AA6" s="164"/>
      <c r="AB6" s="165"/>
      <c r="AC6" s="166"/>
      <c r="AD6" s="10"/>
      <c r="AE6" s="11"/>
      <c r="AF6" s="12"/>
    </row>
    <row r="7" spans="1:32" ht="15.75" customHeight="1">
      <c r="A7" s="181"/>
      <c r="B7" s="181"/>
      <c r="C7" s="181"/>
      <c r="D7" s="181"/>
      <c r="E7" s="183"/>
      <c r="F7" s="184"/>
      <c r="G7" s="185"/>
      <c r="H7" s="185"/>
      <c r="I7" s="186"/>
      <c r="J7" s="186"/>
      <c r="K7" s="128"/>
      <c r="L7" s="129"/>
      <c r="M7" s="187"/>
      <c r="N7" s="187"/>
      <c r="O7" s="134"/>
      <c r="P7" s="135"/>
      <c r="Q7" s="188"/>
      <c r="R7" s="188"/>
      <c r="S7" s="110"/>
      <c r="T7" s="111"/>
      <c r="U7" s="110"/>
      <c r="V7" s="111"/>
      <c r="W7" s="116"/>
      <c r="X7" s="117"/>
      <c r="Y7" s="122"/>
      <c r="Z7" s="123"/>
      <c r="AA7" s="167"/>
      <c r="AB7" s="168"/>
      <c r="AC7" s="169"/>
      <c r="AD7" s="10"/>
      <c r="AE7" s="11"/>
      <c r="AF7" s="12"/>
    </row>
    <row r="8" spans="1:32" ht="15.75" customHeight="1">
      <c r="A8" s="182" t="s">
        <v>4</v>
      </c>
      <c r="B8" s="203" t="s">
        <v>0</v>
      </c>
      <c r="C8" s="203"/>
      <c r="D8" s="203"/>
      <c r="E8" s="183"/>
      <c r="F8" s="184"/>
      <c r="G8" s="185"/>
      <c r="H8" s="185"/>
      <c r="I8" s="186"/>
      <c r="J8" s="186"/>
      <c r="K8" s="130"/>
      <c r="L8" s="131"/>
      <c r="M8" s="187"/>
      <c r="N8" s="187"/>
      <c r="O8" s="136"/>
      <c r="P8" s="137"/>
      <c r="Q8" s="188"/>
      <c r="R8" s="188"/>
      <c r="S8" s="112"/>
      <c r="T8" s="113"/>
      <c r="U8" s="112"/>
      <c r="V8" s="113"/>
      <c r="W8" s="118"/>
      <c r="X8" s="119"/>
      <c r="Y8" s="124"/>
      <c r="Z8" s="125"/>
      <c r="AA8" s="197" t="s">
        <v>4</v>
      </c>
      <c r="AB8" s="199" t="s">
        <v>0</v>
      </c>
      <c r="AC8" s="200"/>
      <c r="AD8" s="10"/>
      <c r="AE8" s="11"/>
      <c r="AF8" s="12"/>
    </row>
    <row r="9" spans="1:32" ht="36">
      <c r="A9" s="182"/>
      <c r="B9" s="203"/>
      <c r="C9" s="203"/>
      <c r="D9" s="203"/>
      <c r="E9" s="183"/>
      <c r="F9" s="184"/>
      <c r="G9" s="2" t="s">
        <v>7</v>
      </c>
      <c r="H9" s="2" t="s">
        <v>8</v>
      </c>
      <c r="I9" s="5" t="s">
        <v>10</v>
      </c>
      <c r="J9" s="5" t="s">
        <v>8</v>
      </c>
      <c r="K9" s="26" t="s">
        <v>219</v>
      </c>
      <c r="L9" s="25" t="s">
        <v>8</v>
      </c>
      <c r="M9" s="15" t="s">
        <v>10</v>
      </c>
      <c r="N9" s="15" t="s">
        <v>8</v>
      </c>
      <c r="O9" s="15"/>
      <c r="P9" s="15" t="s">
        <v>8</v>
      </c>
      <c r="Q9" s="6" t="s">
        <v>10</v>
      </c>
      <c r="R9" s="6" t="s">
        <v>8</v>
      </c>
      <c r="S9" s="3" t="s">
        <v>13</v>
      </c>
      <c r="T9" s="3" t="s">
        <v>8</v>
      </c>
      <c r="U9" s="3" t="s">
        <v>8</v>
      </c>
      <c r="V9" s="23" t="s">
        <v>217</v>
      </c>
      <c r="W9" s="2" t="s">
        <v>222</v>
      </c>
      <c r="X9" s="4" t="s">
        <v>8</v>
      </c>
      <c r="Y9" s="5" t="s">
        <v>15</v>
      </c>
      <c r="Z9" s="5" t="s">
        <v>8</v>
      </c>
      <c r="AA9" s="198"/>
      <c r="AB9" s="201"/>
      <c r="AC9" s="202"/>
      <c r="AD9" s="13"/>
      <c r="AE9" s="11"/>
      <c r="AF9" s="12"/>
    </row>
    <row r="10" spans="1:32" ht="25.5" customHeight="1">
      <c r="A10" s="51">
        <v>1</v>
      </c>
      <c r="B10" s="103" t="s">
        <v>188</v>
      </c>
      <c r="C10" s="103"/>
      <c r="D10" s="103"/>
      <c r="E10" s="49" t="s">
        <v>189</v>
      </c>
      <c r="F10" s="49"/>
      <c r="G10" s="24">
        <v>179</v>
      </c>
      <c r="H10" s="24">
        <f>'[1]Φύλλο1 (2)'!I83</f>
        <v>6086</v>
      </c>
      <c r="I10" s="24">
        <v>0</v>
      </c>
      <c r="J10" s="24"/>
      <c r="K10" s="24">
        <v>0</v>
      </c>
      <c r="L10" s="24"/>
      <c r="M10" s="24">
        <v>0</v>
      </c>
      <c r="N10" s="24"/>
      <c r="O10" s="24">
        <v>0</v>
      </c>
      <c r="P10" s="24"/>
      <c r="Q10" s="24">
        <v>0</v>
      </c>
      <c r="R10" s="24"/>
      <c r="S10" s="24">
        <v>0</v>
      </c>
      <c r="T10" s="24"/>
      <c r="U10" s="24"/>
      <c r="V10" s="24">
        <v>0</v>
      </c>
      <c r="W10" s="24">
        <v>0</v>
      </c>
      <c r="X10" s="49"/>
      <c r="Y10" s="24">
        <v>54</v>
      </c>
      <c r="Z10" s="8">
        <v>20</v>
      </c>
      <c r="AA10" s="49"/>
      <c r="AB10" s="49"/>
      <c r="AC10" s="49"/>
      <c r="AD10" s="16">
        <f t="shared" ref="AD10:AD40" si="0">Z10+X10+U10+T10+R10+P10+N10+L10+J10+H10</f>
        <v>6106</v>
      </c>
      <c r="AE10" s="59">
        <v>1</v>
      </c>
      <c r="AF10" s="59"/>
    </row>
    <row r="11" spans="1:32" ht="25.5" customHeight="1">
      <c r="A11" s="51">
        <v>2</v>
      </c>
      <c r="B11" s="104" t="s">
        <v>194</v>
      </c>
      <c r="C11" s="104"/>
      <c r="D11" s="104"/>
      <c r="E11" s="49" t="s">
        <v>195</v>
      </c>
      <c r="F11" s="49"/>
      <c r="G11" s="24">
        <v>134</v>
      </c>
      <c r="H11" s="24">
        <f>'[1]Φύλλο1 (2)'!I129</f>
        <v>4556</v>
      </c>
      <c r="I11" s="24">
        <v>0</v>
      </c>
      <c r="J11" s="24"/>
      <c r="K11" s="24">
        <v>0</v>
      </c>
      <c r="L11" s="24"/>
      <c r="M11" s="24">
        <v>3</v>
      </c>
      <c r="N11" s="24">
        <v>15</v>
      </c>
      <c r="O11" s="24">
        <v>0</v>
      </c>
      <c r="P11" s="24"/>
      <c r="Q11" s="24">
        <v>0</v>
      </c>
      <c r="R11" s="24"/>
      <c r="S11" s="24">
        <v>0</v>
      </c>
      <c r="T11" s="24"/>
      <c r="U11" s="24"/>
      <c r="V11" s="24">
        <v>0</v>
      </c>
      <c r="W11" s="24">
        <v>0</v>
      </c>
      <c r="X11" s="49"/>
      <c r="Y11" s="24">
        <v>57</v>
      </c>
      <c r="Z11" s="8">
        <v>20</v>
      </c>
      <c r="AA11" s="49"/>
      <c r="AB11" s="49"/>
      <c r="AC11" s="49"/>
      <c r="AD11" s="16">
        <f t="shared" si="0"/>
        <v>4591</v>
      </c>
      <c r="AE11" s="59">
        <v>2</v>
      </c>
      <c r="AF11" s="59"/>
    </row>
    <row r="12" spans="1:32" ht="25.5" customHeight="1">
      <c r="A12" s="51">
        <v>3</v>
      </c>
      <c r="B12" s="103" t="s">
        <v>178</v>
      </c>
      <c r="C12" s="103"/>
      <c r="D12" s="103"/>
      <c r="E12" s="49" t="s">
        <v>179</v>
      </c>
      <c r="F12" s="49"/>
      <c r="G12" s="24">
        <v>86</v>
      </c>
      <c r="H12" s="24">
        <f>'[1]Φύλλο1 (2)'!I36</f>
        <v>2838</v>
      </c>
      <c r="I12" s="24">
        <v>0</v>
      </c>
      <c r="J12" s="24"/>
      <c r="K12" s="24">
        <v>0</v>
      </c>
      <c r="L12" s="24"/>
      <c r="M12" s="24">
        <v>0</v>
      </c>
      <c r="N12" s="24"/>
      <c r="O12" s="24">
        <v>0</v>
      </c>
      <c r="P12" s="24"/>
      <c r="Q12" s="24">
        <v>0</v>
      </c>
      <c r="R12" s="24"/>
      <c r="S12" s="24">
        <v>0</v>
      </c>
      <c r="T12" s="24"/>
      <c r="U12" s="24"/>
      <c r="V12" s="24">
        <v>0</v>
      </c>
      <c r="W12" s="24">
        <v>0</v>
      </c>
      <c r="X12" s="49"/>
      <c r="Y12" s="24">
        <v>51</v>
      </c>
      <c r="Z12" s="8">
        <v>20</v>
      </c>
      <c r="AA12" s="49"/>
      <c r="AB12" s="49"/>
      <c r="AC12" s="49"/>
      <c r="AD12" s="16">
        <f t="shared" si="0"/>
        <v>2858</v>
      </c>
      <c r="AE12" s="59">
        <v>3</v>
      </c>
      <c r="AF12" s="59"/>
    </row>
    <row r="13" spans="1:32" ht="25.5" customHeight="1">
      <c r="A13" s="51">
        <v>4</v>
      </c>
      <c r="B13" s="103" t="s">
        <v>115</v>
      </c>
      <c r="C13" s="103"/>
      <c r="D13" s="103"/>
      <c r="E13" s="49" t="s">
        <v>50</v>
      </c>
      <c r="F13" s="49"/>
      <c r="G13" s="24">
        <v>116</v>
      </c>
      <c r="H13" s="24">
        <f>'[1]Φύλλο1 (2)'!I152</f>
        <v>2668</v>
      </c>
      <c r="I13" s="24">
        <v>0</v>
      </c>
      <c r="J13" s="24"/>
      <c r="K13" s="24">
        <v>0</v>
      </c>
      <c r="L13" s="24"/>
      <c r="M13" s="24">
        <v>0</v>
      </c>
      <c r="N13" s="24"/>
      <c r="O13" s="24">
        <v>0</v>
      </c>
      <c r="P13" s="24"/>
      <c r="Q13" s="24">
        <v>0</v>
      </c>
      <c r="R13" s="24"/>
      <c r="S13" s="24">
        <v>0</v>
      </c>
      <c r="T13" s="24"/>
      <c r="U13" s="24">
        <v>20</v>
      </c>
      <c r="V13" s="24">
        <v>2</v>
      </c>
      <c r="W13" s="24">
        <v>0</v>
      </c>
      <c r="X13" s="49"/>
      <c r="Y13" s="24">
        <v>47</v>
      </c>
      <c r="Z13" s="8">
        <v>10</v>
      </c>
      <c r="AA13" s="49"/>
      <c r="AB13" s="49"/>
      <c r="AC13" s="49"/>
      <c r="AD13" s="16">
        <f t="shared" si="0"/>
        <v>2698</v>
      </c>
      <c r="AE13" s="59">
        <v>4</v>
      </c>
      <c r="AF13" s="59"/>
    </row>
    <row r="14" spans="1:32" ht="25.5" customHeight="1">
      <c r="A14" s="51">
        <v>5</v>
      </c>
      <c r="B14" s="104" t="s">
        <v>192</v>
      </c>
      <c r="C14" s="104"/>
      <c r="D14" s="104"/>
      <c r="E14" s="49" t="s">
        <v>193</v>
      </c>
      <c r="F14" s="49"/>
      <c r="G14" s="24">
        <v>60</v>
      </c>
      <c r="H14" s="24">
        <v>1800</v>
      </c>
      <c r="I14" s="24">
        <v>0</v>
      </c>
      <c r="J14" s="24"/>
      <c r="K14" s="24">
        <v>0</v>
      </c>
      <c r="L14" s="24"/>
      <c r="M14" s="24">
        <v>0</v>
      </c>
      <c r="N14" s="24"/>
      <c r="O14" s="24">
        <v>0</v>
      </c>
      <c r="P14" s="24"/>
      <c r="Q14" s="24">
        <v>1</v>
      </c>
      <c r="R14" s="24">
        <v>5</v>
      </c>
      <c r="S14" s="24">
        <v>0</v>
      </c>
      <c r="T14" s="24"/>
      <c r="U14" s="24"/>
      <c r="V14" s="24">
        <v>0</v>
      </c>
      <c r="W14" s="24">
        <v>0</v>
      </c>
      <c r="X14" s="49"/>
      <c r="Y14" s="24">
        <v>46</v>
      </c>
      <c r="Z14" s="8">
        <v>10</v>
      </c>
      <c r="AA14" s="49"/>
      <c r="AB14" s="49"/>
      <c r="AC14" s="49"/>
      <c r="AD14" s="16">
        <f>Z14+X14+U14+T14+R14+P14+N14+L14+J14+H14</f>
        <v>1815</v>
      </c>
      <c r="AE14" s="59">
        <v>5</v>
      </c>
      <c r="AF14" s="59"/>
    </row>
    <row r="15" spans="1:32" ht="25.5" customHeight="1">
      <c r="A15" s="51">
        <v>6</v>
      </c>
      <c r="B15" s="103" t="s">
        <v>190</v>
      </c>
      <c r="C15" s="103"/>
      <c r="D15" s="103"/>
      <c r="E15" s="49" t="s">
        <v>191</v>
      </c>
      <c r="F15" s="49"/>
      <c r="G15" s="24">
        <v>60</v>
      </c>
      <c r="H15" s="24">
        <v>1380</v>
      </c>
      <c r="I15" s="24">
        <v>0</v>
      </c>
      <c r="J15" s="24"/>
      <c r="K15" s="24">
        <v>0</v>
      </c>
      <c r="L15" s="24"/>
      <c r="M15" s="24">
        <v>3</v>
      </c>
      <c r="N15" s="24">
        <v>15</v>
      </c>
      <c r="O15" s="24">
        <v>0</v>
      </c>
      <c r="P15" s="24"/>
      <c r="Q15" s="24">
        <v>0</v>
      </c>
      <c r="R15" s="24"/>
      <c r="S15" s="24">
        <v>0</v>
      </c>
      <c r="T15" s="24"/>
      <c r="U15" s="24"/>
      <c r="V15" s="24">
        <v>0</v>
      </c>
      <c r="W15" s="24">
        <v>0</v>
      </c>
      <c r="X15" s="49"/>
      <c r="Y15" s="24">
        <v>55</v>
      </c>
      <c r="Z15" s="8">
        <v>20</v>
      </c>
      <c r="AA15" s="49"/>
      <c r="AB15" s="49"/>
      <c r="AC15" s="49"/>
      <c r="AD15" s="16">
        <f t="shared" si="0"/>
        <v>1415</v>
      </c>
      <c r="AE15" s="59">
        <v>6</v>
      </c>
      <c r="AF15" s="59"/>
    </row>
    <row r="16" spans="1:32" ht="25.5" customHeight="1">
      <c r="A16" s="51">
        <v>7</v>
      </c>
      <c r="B16" s="103" t="s">
        <v>124</v>
      </c>
      <c r="C16" s="103"/>
      <c r="D16" s="103"/>
      <c r="E16" s="49" t="s">
        <v>125</v>
      </c>
      <c r="F16" s="49"/>
      <c r="G16" s="24">
        <v>38</v>
      </c>
      <c r="H16" s="24">
        <f>'[1]Φύλλο1 (2)'!I184</f>
        <v>1292</v>
      </c>
      <c r="I16" s="24">
        <v>0</v>
      </c>
      <c r="J16" s="24"/>
      <c r="K16" s="24">
        <v>0</v>
      </c>
      <c r="L16" s="24"/>
      <c r="M16" s="24">
        <v>0</v>
      </c>
      <c r="N16" s="24"/>
      <c r="O16" s="24">
        <v>0</v>
      </c>
      <c r="P16" s="24"/>
      <c r="Q16" s="24">
        <v>2</v>
      </c>
      <c r="R16" s="24">
        <v>10</v>
      </c>
      <c r="S16" s="24">
        <v>0</v>
      </c>
      <c r="T16" s="24"/>
      <c r="U16" s="24"/>
      <c r="V16" s="24">
        <v>0</v>
      </c>
      <c r="W16" s="24">
        <v>0</v>
      </c>
      <c r="X16" s="49"/>
      <c r="Y16" s="24">
        <v>36</v>
      </c>
      <c r="Z16" s="8">
        <v>10</v>
      </c>
      <c r="AA16" s="49"/>
      <c r="AB16" s="49"/>
      <c r="AC16" s="49"/>
      <c r="AD16" s="16">
        <f t="shared" si="0"/>
        <v>1312</v>
      </c>
      <c r="AE16" s="59">
        <v>7</v>
      </c>
      <c r="AF16" s="59"/>
    </row>
    <row r="17" spans="1:32" ht="25.5" customHeight="1">
      <c r="A17" s="51">
        <v>8</v>
      </c>
      <c r="B17" s="103" t="s">
        <v>182</v>
      </c>
      <c r="C17" s="103"/>
      <c r="D17" s="103"/>
      <c r="E17" s="49" t="s">
        <v>183</v>
      </c>
      <c r="F17" s="49"/>
      <c r="G17" s="24">
        <v>57</v>
      </c>
      <c r="H17" s="24">
        <f>'[1]Φύλλο1 (2)'!I103</f>
        <v>1254</v>
      </c>
      <c r="I17" s="24">
        <v>0</v>
      </c>
      <c r="J17" s="24"/>
      <c r="K17" s="24">
        <v>0</v>
      </c>
      <c r="L17" s="24"/>
      <c r="M17" s="24">
        <v>0</v>
      </c>
      <c r="N17" s="24"/>
      <c r="O17" s="24">
        <v>0</v>
      </c>
      <c r="P17" s="24"/>
      <c r="Q17" s="24">
        <v>0</v>
      </c>
      <c r="R17" s="24"/>
      <c r="S17" s="24">
        <v>0</v>
      </c>
      <c r="T17" s="24"/>
      <c r="U17" s="24"/>
      <c r="V17" s="24">
        <v>0</v>
      </c>
      <c r="W17" s="24">
        <v>0</v>
      </c>
      <c r="X17" s="49"/>
      <c r="Y17" s="24">
        <v>57</v>
      </c>
      <c r="Z17" s="8">
        <v>20</v>
      </c>
      <c r="AA17" s="49"/>
      <c r="AB17" s="49"/>
      <c r="AC17" s="49"/>
      <c r="AD17" s="16">
        <f t="shared" si="0"/>
        <v>1274</v>
      </c>
      <c r="AE17" s="59">
        <v>8</v>
      </c>
      <c r="AF17" s="59"/>
    </row>
    <row r="18" spans="1:32" ht="25.5" customHeight="1">
      <c r="A18" s="51">
        <v>9</v>
      </c>
      <c r="B18" s="103" t="s">
        <v>21</v>
      </c>
      <c r="C18" s="103"/>
      <c r="D18" s="103"/>
      <c r="E18" s="49" t="s">
        <v>38</v>
      </c>
      <c r="F18" s="49"/>
      <c r="G18" s="24">
        <v>4</v>
      </c>
      <c r="H18" s="45">
        <f>'[1]Φύλλο1 (2)'!I5</f>
        <v>132</v>
      </c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2</v>
      </c>
      <c r="R18" s="45">
        <v>10</v>
      </c>
      <c r="S18" s="45">
        <v>2</v>
      </c>
      <c r="T18" s="45">
        <v>10</v>
      </c>
      <c r="U18" s="45">
        <v>20</v>
      </c>
      <c r="V18" s="45">
        <v>2</v>
      </c>
      <c r="W18" s="46">
        <v>0</v>
      </c>
      <c r="X18" s="47"/>
      <c r="Y18" s="45">
        <v>43</v>
      </c>
      <c r="Z18" s="46">
        <v>10</v>
      </c>
      <c r="AA18" s="49"/>
      <c r="AB18" s="49"/>
      <c r="AC18" s="49"/>
      <c r="AD18" s="16">
        <f t="shared" si="0"/>
        <v>182</v>
      </c>
      <c r="AE18" s="59">
        <v>9</v>
      </c>
      <c r="AF18" s="59"/>
    </row>
    <row r="19" spans="1:32" ht="25.5" customHeight="1">
      <c r="A19" s="51">
        <v>10</v>
      </c>
      <c r="B19" s="103" t="s">
        <v>118</v>
      </c>
      <c r="C19" s="103"/>
      <c r="D19" s="103"/>
      <c r="E19" s="49" t="s">
        <v>119</v>
      </c>
      <c r="F19" s="49"/>
      <c r="G19" s="24">
        <v>4</v>
      </c>
      <c r="H19" s="24">
        <f>'[1]Φύλλο1 (2)'!I167</f>
        <v>136</v>
      </c>
      <c r="I19" s="24">
        <v>0</v>
      </c>
      <c r="J19" s="24"/>
      <c r="K19" s="24">
        <v>0</v>
      </c>
      <c r="L19" s="24"/>
      <c r="M19" s="24">
        <v>0</v>
      </c>
      <c r="N19" s="24"/>
      <c r="O19" s="24">
        <v>0</v>
      </c>
      <c r="P19" s="24"/>
      <c r="Q19" s="24">
        <v>0</v>
      </c>
      <c r="R19" s="24"/>
      <c r="S19" s="24">
        <v>0</v>
      </c>
      <c r="T19" s="24"/>
      <c r="U19" s="24"/>
      <c r="V19" s="24">
        <v>0</v>
      </c>
      <c r="W19" s="24">
        <v>0</v>
      </c>
      <c r="X19" s="49"/>
      <c r="Y19" s="24">
        <v>44</v>
      </c>
      <c r="Z19" s="8">
        <v>10</v>
      </c>
      <c r="AA19" s="49"/>
      <c r="AB19" s="49"/>
      <c r="AC19" s="49"/>
      <c r="AD19" s="16">
        <f>Z19+X19+U19+T19+R19+P19+N19+L19+J19+H19</f>
        <v>146</v>
      </c>
      <c r="AE19" s="59">
        <v>10</v>
      </c>
      <c r="AF19" s="59"/>
    </row>
    <row r="20" spans="1:32" ht="25.5" customHeight="1">
      <c r="A20" s="51">
        <v>11</v>
      </c>
      <c r="B20" s="104" t="s">
        <v>23</v>
      </c>
      <c r="C20" s="104"/>
      <c r="D20" s="104"/>
      <c r="E20" s="49" t="s">
        <v>40</v>
      </c>
      <c r="F20" s="49"/>
      <c r="G20" s="24">
        <v>0</v>
      </c>
      <c r="H20" s="24"/>
      <c r="I20" s="24">
        <v>5</v>
      </c>
      <c r="J20" s="24">
        <v>40</v>
      </c>
      <c r="K20" s="24">
        <v>0</v>
      </c>
      <c r="L20" s="24"/>
      <c r="M20" s="24">
        <v>0</v>
      </c>
      <c r="N20" s="24"/>
      <c r="O20" s="24">
        <v>0</v>
      </c>
      <c r="P20" s="24"/>
      <c r="Q20" s="24">
        <v>3</v>
      </c>
      <c r="R20" s="24">
        <v>20</v>
      </c>
      <c r="S20" s="24">
        <v>5</v>
      </c>
      <c r="T20" s="24">
        <v>50</v>
      </c>
      <c r="U20" s="24"/>
      <c r="V20" s="24">
        <v>0</v>
      </c>
      <c r="W20" s="8">
        <v>0</v>
      </c>
      <c r="X20" s="49"/>
      <c r="Y20" s="24">
        <v>38</v>
      </c>
      <c r="Z20" s="8">
        <v>10</v>
      </c>
      <c r="AA20" s="49"/>
      <c r="AB20" s="49"/>
      <c r="AC20" s="49"/>
      <c r="AD20" s="16">
        <f t="shared" si="0"/>
        <v>120</v>
      </c>
      <c r="AE20" s="59">
        <v>11</v>
      </c>
      <c r="AF20" s="59"/>
    </row>
    <row r="21" spans="1:32" ht="25.5" customHeight="1">
      <c r="A21" s="51">
        <v>12</v>
      </c>
      <c r="B21" s="104" t="s">
        <v>151</v>
      </c>
      <c r="C21" s="104"/>
      <c r="D21" s="104"/>
      <c r="E21" s="49" t="s">
        <v>51</v>
      </c>
      <c r="F21" s="49"/>
      <c r="G21" s="24">
        <v>0</v>
      </c>
      <c r="H21" s="24"/>
      <c r="I21" s="24">
        <v>0</v>
      </c>
      <c r="J21" s="24"/>
      <c r="K21" s="24">
        <v>5</v>
      </c>
      <c r="L21" s="24">
        <v>40</v>
      </c>
      <c r="M21" s="24">
        <v>3</v>
      </c>
      <c r="N21" s="24">
        <v>15</v>
      </c>
      <c r="O21" s="24">
        <v>0</v>
      </c>
      <c r="P21" s="24"/>
      <c r="Q21" s="24">
        <v>3</v>
      </c>
      <c r="R21" s="24">
        <v>20</v>
      </c>
      <c r="S21" s="24">
        <v>0</v>
      </c>
      <c r="T21" s="24"/>
      <c r="U21" s="24"/>
      <c r="V21" s="24">
        <v>0</v>
      </c>
      <c r="W21" s="24">
        <v>1</v>
      </c>
      <c r="X21" s="49">
        <v>17</v>
      </c>
      <c r="Y21" s="24">
        <v>30</v>
      </c>
      <c r="Z21" s="8">
        <v>10</v>
      </c>
      <c r="AA21" s="49"/>
      <c r="AB21" s="49"/>
      <c r="AC21" s="49"/>
      <c r="AD21" s="16">
        <f t="shared" si="0"/>
        <v>102</v>
      </c>
      <c r="AE21" s="59">
        <v>12</v>
      </c>
      <c r="AF21" s="59"/>
    </row>
    <row r="22" spans="1:32" ht="25.5" customHeight="1">
      <c r="A22" s="51">
        <v>13</v>
      </c>
      <c r="B22" s="103" t="s">
        <v>156</v>
      </c>
      <c r="C22" s="103"/>
      <c r="D22" s="103"/>
      <c r="E22" s="49" t="s">
        <v>157</v>
      </c>
      <c r="F22" s="49"/>
      <c r="G22" s="24">
        <v>0</v>
      </c>
      <c r="H22" s="24"/>
      <c r="I22" s="24">
        <v>5</v>
      </c>
      <c r="J22" s="24">
        <v>0</v>
      </c>
      <c r="K22" s="24">
        <v>7</v>
      </c>
      <c r="L22" s="24"/>
      <c r="M22" s="24">
        <v>0</v>
      </c>
      <c r="N22" s="24"/>
      <c r="O22" s="24">
        <v>0</v>
      </c>
      <c r="P22" s="24"/>
      <c r="Q22" s="24">
        <v>5</v>
      </c>
      <c r="R22" s="24">
        <v>40</v>
      </c>
      <c r="S22" s="24">
        <v>1</v>
      </c>
      <c r="T22" s="24">
        <v>50</v>
      </c>
      <c r="U22" s="24"/>
      <c r="V22" s="24">
        <v>0</v>
      </c>
      <c r="W22" s="24">
        <v>0</v>
      </c>
      <c r="X22" s="49"/>
      <c r="Y22" s="24">
        <v>48</v>
      </c>
      <c r="Z22" s="8">
        <v>10</v>
      </c>
      <c r="AA22" s="49"/>
      <c r="AB22" s="49"/>
      <c r="AC22" s="49"/>
      <c r="AD22" s="16">
        <f>Z22+X22+U22+T22+R22+P22+N22+L22+J22+H22</f>
        <v>100</v>
      </c>
      <c r="AE22" s="59">
        <v>13</v>
      </c>
      <c r="AF22" s="59"/>
    </row>
    <row r="23" spans="1:32" ht="25.5" customHeight="1">
      <c r="A23" s="51">
        <v>14</v>
      </c>
      <c r="B23" s="103" t="s">
        <v>223</v>
      </c>
      <c r="C23" s="103"/>
      <c r="D23" s="103"/>
      <c r="E23" s="49" t="s">
        <v>224</v>
      </c>
      <c r="F23" s="49"/>
      <c r="G23" s="24">
        <v>0</v>
      </c>
      <c r="H23" s="24"/>
      <c r="I23" s="24">
        <v>4</v>
      </c>
      <c r="J23" s="24">
        <v>0</v>
      </c>
      <c r="K23" s="24">
        <v>0</v>
      </c>
      <c r="L23" s="24"/>
      <c r="M23" s="24">
        <v>0</v>
      </c>
      <c r="N23" s="24"/>
      <c r="O23" s="24">
        <v>1</v>
      </c>
      <c r="P23" s="24">
        <v>15</v>
      </c>
      <c r="Q23" s="24">
        <v>4</v>
      </c>
      <c r="R23" s="24">
        <v>30</v>
      </c>
      <c r="S23" s="24">
        <v>4</v>
      </c>
      <c r="T23" s="24">
        <v>40</v>
      </c>
      <c r="U23" s="24"/>
      <c r="V23" s="24">
        <v>0</v>
      </c>
      <c r="W23" s="24">
        <v>0</v>
      </c>
      <c r="X23" s="49"/>
      <c r="Y23" s="24">
        <v>30</v>
      </c>
      <c r="Z23" s="8">
        <v>10</v>
      </c>
      <c r="AA23" s="49"/>
      <c r="AB23" s="49"/>
      <c r="AC23" s="49"/>
      <c r="AD23" s="16">
        <f>Z23+X23+U23+T23+R23+P23+N23+L23+J23+H23</f>
        <v>95</v>
      </c>
      <c r="AE23" s="59">
        <v>14</v>
      </c>
      <c r="AF23" s="59"/>
    </row>
    <row r="24" spans="1:32" ht="25.5" customHeight="1">
      <c r="A24" s="51">
        <v>15</v>
      </c>
      <c r="B24" s="103" t="s">
        <v>31</v>
      </c>
      <c r="C24" s="103"/>
      <c r="D24" s="103"/>
      <c r="E24" s="49" t="s">
        <v>49</v>
      </c>
      <c r="F24" s="49"/>
      <c r="G24" s="24">
        <v>0</v>
      </c>
      <c r="H24" s="24"/>
      <c r="I24" s="24"/>
      <c r="J24" s="24"/>
      <c r="K24" s="24">
        <v>4</v>
      </c>
      <c r="L24" s="24">
        <v>30</v>
      </c>
      <c r="M24" s="24">
        <v>0</v>
      </c>
      <c r="N24" s="24"/>
      <c r="O24" s="24">
        <v>0</v>
      </c>
      <c r="P24" s="24"/>
      <c r="Q24" s="24">
        <v>1</v>
      </c>
      <c r="R24" s="24">
        <v>5</v>
      </c>
      <c r="S24" s="24">
        <v>1</v>
      </c>
      <c r="T24" s="24">
        <v>10</v>
      </c>
      <c r="U24" s="24"/>
      <c r="V24" s="24">
        <v>0</v>
      </c>
      <c r="W24" s="24">
        <v>1</v>
      </c>
      <c r="X24" s="49">
        <v>17</v>
      </c>
      <c r="Y24" s="24">
        <v>54</v>
      </c>
      <c r="Z24" s="8">
        <v>20</v>
      </c>
      <c r="AA24" s="49"/>
      <c r="AB24" s="49"/>
      <c r="AC24" s="49"/>
      <c r="AD24" s="16">
        <f t="shared" si="0"/>
        <v>82</v>
      </c>
      <c r="AE24" s="59">
        <v>15</v>
      </c>
      <c r="AF24" s="59"/>
    </row>
    <row r="25" spans="1:32" ht="25.5" customHeight="1">
      <c r="A25" s="51">
        <v>16</v>
      </c>
      <c r="B25" s="104" t="s">
        <v>120</v>
      </c>
      <c r="C25" s="104"/>
      <c r="D25" s="104"/>
      <c r="E25" s="49" t="s">
        <v>121</v>
      </c>
      <c r="F25" s="49"/>
      <c r="G25" s="24">
        <v>0</v>
      </c>
      <c r="H25" s="24"/>
      <c r="I25" s="24">
        <v>0</v>
      </c>
      <c r="J25" s="24"/>
      <c r="K25" s="24">
        <v>4</v>
      </c>
      <c r="L25" s="24">
        <v>30</v>
      </c>
      <c r="M25" s="24">
        <v>3</v>
      </c>
      <c r="N25" s="24">
        <v>15</v>
      </c>
      <c r="O25" s="24">
        <v>0</v>
      </c>
      <c r="P25" s="24"/>
      <c r="Q25" s="24">
        <v>3</v>
      </c>
      <c r="R25" s="24">
        <v>20</v>
      </c>
      <c r="S25" s="24">
        <v>0</v>
      </c>
      <c r="T25" s="24"/>
      <c r="U25" s="24"/>
      <c r="V25" s="24">
        <v>0</v>
      </c>
      <c r="W25" s="24">
        <v>0</v>
      </c>
      <c r="X25" s="49"/>
      <c r="Y25" s="24">
        <v>39</v>
      </c>
      <c r="Z25" s="8">
        <v>10</v>
      </c>
      <c r="AA25" s="49"/>
      <c r="AB25" s="49"/>
      <c r="AC25" s="49"/>
      <c r="AD25" s="16">
        <f t="shared" si="0"/>
        <v>75</v>
      </c>
      <c r="AE25" s="59">
        <v>16</v>
      </c>
      <c r="AF25" s="59"/>
    </row>
    <row r="26" spans="1:32" ht="25.5" customHeight="1">
      <c r="A26" s="51">
        <v>17</v>
      </c>
      <c r="B26" s="103" t="s">
        <v>34</v>
      </c>
      <c r="C26" s="103"/>
      <c r="D26" s="103"/>
      <c r="E26" s="49" t="s">
        <v>54</v>
      </c>
      <c r="F26" s="49"/>
      <c r="G26" s="24">
        <v>0</v>
      </c>
      <c r="H26" s="24"/>
      <c r="I26" s="24">
        <v>0</v>
      </c>
      <c r="J26" s="24"/>
      <c r="K26" s="24">
        <v>0</v>
      </c>
      <c r="L26" s="24"/>
      <c r="M26" s="24">
        <v>3</v>
      </c>
      <c r="N26" s="24">
        <v>15</v>
      </c>
      <c r="O26" s="24">
        <v>0</v>
      </c>
      <c r="P26" s="24"/>
      <c r="Q26" s="24">
        <v>3</v>
      </c>
      <c r="R26" s="24">
        <v>20</v>
      </c>
      <c r="S26" s="24">
        <v>3</v>
      </c>
      <c r="T26" s="24">
        <v>30</v>
      </c>
      <c r="U26" s="24"/>
      <c r="V26" s="24">
        <v>0</v>
      </c>
      <c r="W26" s="24">
        <v>0</v>
      </c>
      <c r="X26" s="49"/>
      <c r="Y26" s="24">
        <v>39</v>
      </c>
      <c r="Z26" s="8">
        <v>10</v>
      </c>
      <c r="AA26" s="49"/>
      <c r="AB26" s="49"/>
      <c r="AC26" s="49"/>
      <c r="AD26" s="16">
        <f t="shared" si="0"/>
        <v>75</v>
      </c>
      <c r="AE26" s="59">
        <v>17</v>
      </c>
      <c r="AF26" s="59"/>
    </row>
    <row r="27" spans="1:32" ht="25.5" customHeight="1">
      <c r="A27" s="51">
        <v>18</v>
      </c>
      <c r="B27" s="104" t="s">
        <v>139</v>
      </c>
      <c r="C27" s="104"/>
      <c r="D27" s="104"/>
      <c r="E27" s="49" t="s">
        <v>140</v>
      </c>
      <c r="F27" s="49"/>
      <c r="G27" s="24">
        <v>0</v>
      </c>
      <c r="H27" s="24"/>
      <c r="I27" s="24">
        <v>0</v>
      </c>
      <c r="J27" s="24"/>
      <c r="K27" s="24">
        <v>0</v>
      </c>
      <c r="L27" s="24"/>
      <c r="M27" s="24">
        <v>0</v>
      </c>
      <c r="N27" s="24"/>
      <c r="O27" s="24">
        <v>1</v>
      </c>
      <c r="P27" s="24">
        <v>15</v>
      </c>
      <c r="Q27" s="24">
        <v>0</v>
      </c>
      <c r="R27" s="24"/>
      <c r="S27" s="24">
        <v>0</v>
      </c>
      <c r="T27" s="24"/>
      <c r="U27" s="24">
        <v>30</v>
      </c>
      <c r="V27" s="24">
        <v>3</v>
      </c>
      <c r="W27" s="24">
        <v>1</v>
      </c>
      <c r="X27" s="49">
        <v>17</v>
      </c>
      <c r="Y27" s="24">
        <v>27</v>
      </c>
      <c r="Z27" s="8">
        <v>10</v>
      </c>
      <c r="AA27" s="49"/>
      <c r="AB27" s="49"/>
      <c r="AC27" s="49"/>
      <c r="AD27" s="16">
        <f t="shared" si="0"/>
        <v>72</v>
      </c>
      <c r="AE27" s="59">
        <v>18</v>
      </c>
      <c r="AF27" s="59"/>
    </row>
    <row r="28" spans="1:32" ht="25.5" customHeight="1">
      <c r="A28" s="51">
        <v>19</v>
      </c>
      <c r="B28" s="103" t="s">
        <v>103</v>
      </c>
      <c r="C28" s="103"/>
      <c r="D28" s="103"/>
      <c r="E28" s="49" t="s">
        <v>104</v>
      </c>
      <c r="F28" s="49"/>
      <c r="G28" s="24">
        <v>0</v>
      </c>
      <c r="H28" s="24"/>
      <c r="I28" s="24">
        <v>0</v>
      </c>
      <c r="J28" s="24"/>
      <c r="K28" s="24">
        <v>4</v>
      </c>
      <c r="L28" s="24">
        <v>30</v>
      </c>
      <c r="M28" s="24">
        <v>0</v>
      </c>
      <c r="N28" s="24"/>
      <c r="O28" s="24">
        <v>0</v>
      </c>
      <c r="P28" s="24"/>
      <c r="Q28" s="24">
        <v>1</v>
      </c>
      <c r="R28" s="24">
        <v>5</v>
      </c>
      <c r="S28" s="24">
        <v>2</v>
      </c>
      <c r="T28" s="24">
        <v>20</v>
      </c>
      <c r="U28" s="24"/>
      <c r="V28" s="24">
        <v>0</v>
      </c>
      <c r="W28" s="24">
        <v>0</v>
      </c>
      <c r="X28" s="49"/>
      <c r="Y28" s="24">
        <v>45</v>
      </c>
      <c r="Z28" s="8">
        <v>10</v>
      </c>
      <c r="AA28" s="49"/>
      <c r="AB28" s="49"/>
      <c r="AC28" s="49"/>
      <c r="AD28" s="16">
        <f t="shared" si="0"/>
        <v>65</v>
      </c>
      <c r="AE28" s="59">
        <v>19</v>
      </c>
      <c r="AF28" s="59"/>
    </row>
    <row r="29" spans="1:32" ht="25.5" customHeight="1">
      <c r="A29" s="51">
        <v>20</v>
      </c>
      <c r="B29" s="104" t="s">
        <v>77</v>
      </c>
      <c r="C29" s="104"/>
      <c r="D29" s="104"/>
      <c r="E29" s="49" t="s">
        <v>78</v>
      </c>
      <c r="F29" s="49"/>
      <c r="G29" s="24">
        <v>40</v>
      </c>
      <c r="H29" s="24"/>
      <c r="I29" s="24">
        <v>0</v>
      </c>
      <c r="J29" s="24"/>
      <c r="K29" s="24">
        <v>0</v>
      </c>
      <c r="L29" s="24"/>
      <c r="M29" s="24">
        <v>3</v>
      </c>
      <c r="N29" s="24">
        <v>15</v>
      </c>
      <c r="O29" s="24">
        <v>0</v>
      </c>
      <c r="P29" s="24"/>
      <c r="Q29" s="24">
        <v>3</v>
      </c>
      <c r="R29" s="24">
        <v>20</v>
      </c>
      <c r="S29" s="24">
        <v>0</v>
      </c>
      <c r="T29" s="24"/>
      <c r="U29" s="24"/>
      <c r="V29" s="24">
        <v>0</v>
      </c>
      <c r="W29" s="24">
        <v>1</v>
      </c>
      <c r="X29" s="49">
        <v>17</v>
      </c>
      <c r="Y29" s="24">
        <v>40</v>
      </c>
      <c r="Z29" s="8">
        <v>10</v>
      </c>
      <c r="AA29" s="49"/>
      <c r="AB29" s="49"/>
      <c r="AC29" s="49"/>
      <c r="AD29" s="16">
        <f>Z29+X29+U29+T29+R29+P29+N29+L29+J29+H29</f>
        <v>62</v>
      </c>
      <c r="AE29" s="59">
        <v>20</v>
      </c>
      <c r="AF29" s="59"/>
    </row>
    <row r="30" spans="1:32" ht="25.5" customHeight="1">
      <c r="A30" s="51">
        <v>21</v>
      </c>
      <c r="B30" s="104" t="s">
        <v>29</v>
      </c>
      <c r="C30" s="104"/>
      <c r="D30" s="104"/>
      <c r="E30" s="49" t="s">
        <v>47</v>
      </c>
      <c r="F30" s="49"/>
      <c r="G30" s="24">
        <v>24</v>
      </c>
      <c r="H30" s="24"/>
      <c r="I30" s="24">
        <v>0</v>
      </c>
      <c r="J30" s="24"/>
      <c r="K30" s="24">
        <v>4</v>
      </c>
      <c r="L30" s="24">
        <v>30</v>
      </c>
      <c r="M30" s="24">
        <v>3</v>
      </c>
      <c r="N30" s="24"/>
      <c r="O30" s="24">
        <v>0</v>
      </c>
      <c r="P30" s="24"/>
      <c r="Q30" s="24">
        <v>3</v>
      </c>
      <c r="R30" s="24">
        <v>20</v>
      </c>
      <c r="S30" s="24">
        <v>0</v>
      </c>
      <c r="T30" s="24"/>
      <c r="U30" s="24"/>
      <c r="V30" s="24">
        <v>0</v>
      </c>
      <c r="W30" s="24">
        <v>0</v>
      </c>
      <c r="X30" s="49"/>
      <c r="Y30" s="24">
        <v>41</v>
      </c>
      <c r="Z30" s="8">
        <v>10</v>
      </c>
      <c r="AA30" s="49"/>
      <c r="AB30" s="49"/>
      <c r="AC30" s="49"/>
      <c r="AD30" s="16">
        <f t="shared" si="0"/>
        <v>60</v>
      </c>
      <c r="AE30" s="59">
        <v>21</v>
      </c>
      <c r="AF30" s="59"/>
    </row>
    <row r="31" spans="1:32" ht="25.5" customHeight="1">
      <c r="A31" s="51">
        <v>22</v>
      </c>
      <c r="B31" s="104" t="s">
        <v>176</v>
      </c>
      <c r="C31" s="104"/>
      <c r="D31" s="104"/>
      <c r="E31" s="49" t="s">
        <v>177</v>
      </c>
      <c r="F31" s="49"/>
      <c r="G31" s="24">
        <v>0</v>
      </c>
      <c r="H31" s="24"/>
      <c r="I31" s="24">
        <v>0</v>
      </c>
      <c r="J31" s="24"/>
      <c r="K31" s="24">
        <v>5</v>
      </c>
      <c r="L31" s="24">
        <v>40</v>
      </c>
      <c r="M31" s="24">
        <v>0</v>
      </c>
      <c r="N31" s="24"/>
      <c r="O31" s="24">
        <v>0</v>
      </c>
      <c r="P31" s="24"/>
      <c r="Q31" s="24">
        <v>2</v>
      </c>
      <c r="R31" s="24">
        <v>10</v>
      </c>
      <c r="S31" s="24">
        <v>0</v>
      </c>
      <c r="T31" s="24"/>
      <c r="U31" s="24"/>
      <c r="V31" s="24">
        <v>0</v>
      </c>
      <c r="W31" s="24">
        <v>0</v>
      </c>
      <c r="X31" s="49"/>
      <c r="Y31" s="24">
        <v>36</v>
      </c>
      <c r="Z31" s="8">
        <v>10</v>
      </c>
      <c r="AA31" s="49"/>
      <c r="AB31" s="49"/>
      <c r="AC31" s="49"/>
      <c r="AD31" s="16">
        <f>Z31+X31+U31+T31+R31+P31+N31+L31+J31+H31</f>
        <v>60</v>
      </c>
      <c r="AE31" s="59">
        <v>22</v>
      </c>
      <c r="AF31" s="59"/>
    </row>
    <row r="32" spans="1:32" ht="25.5" customHeight="1">
      <c r="A32" s="51">
        <v>23</v>
      </c>
      <c r="B32" s="104" t="s">
        <v>154</v>
      </c>
      <c r="C32" s="104"/>
      <c r="D32" s="104"/>
      <c r="E32" s="49" t="s">
        <v>155</v>
      </c>
      <c r="F32" s="49"/>
      <c r="G32" s="24">
        <v>0</v>
      </c>
      <c r="H32" s="24"/>
      <c r="I32" s="24">
        <v>0</v>
      </c>
      <c r="J32" s="24"/>
      <c r="K32" s="24">
        <v>4</v>
      </c>
      <c r="L32" s="24">
        <v>30</v>
      </c>
      <c r="M32" s="24">
        <v>0</v>
      </c>
      <c r="N32" s="24"/>
      <c r="O32" s="24">
        <v>0</v>
      </c>
      <c r="P32" s="24"/>
      <c r="Q32" s="24">
        <v>0</v>
      </c>
      <c r="R32" s="24"/>
      <c r="S32" s="24">
        <v>2</v>
      </c>
      <c r="T32" s="24">
        <v>20</v>
      </c>
      <c r="U32" s="24"/>
      <c r="V32" s="24">
        <v>0</v>
      </c>
      <c r="W32" s="24">
        <v>0</v>
      </c>
      <c r="X32" s="49"/>
      <c r="Y32" s="24">
        <v>44</v>
      </c>
      <c r="Z32" s="8">
        <v>10</v>
      </c>
      <c r="AA32" s="49"/>
      <c r="AB32" s="49"/>
      <c r="AC32" s="49"/>
      <c r="AD32" s="16">
        <f t="shared" si="0"/>
        <v>60</v>
      </c>
      <c r="AE32" s="59">
        <v>23</v>
      </c>
      <c r="AF32" s="59"/>
    </row>
    <row r="33" spans="1:32" ht="25.5" customHeight="1">
      <c r="A33" s="51">
        <v>24</v>
      </c>
      <c r="B33" s="104" t="s">
        <v>97</v>
      </c>
      <c r="C33" s="104"/>
      <c r="D33" s="104"/>
      <c r="E33" s="49" t="s">
        <v>98</v>
      </c>
      <c r="F33" s="49"/>
      <c r="G33" s="24">
        <v>47</v>
      </c>
      <c r="H33" s="24"/>
      <c r="I33" s="24">
        <v>0</v>
      </c>
      <c r="J33" s="24"/>
      <c r="K33" s="24">
        <v>4</v>
      </c>
      <c r="L33" s="24">
        <v>30</v>
      </c>
      <c r="M33" s="24">
        <v>0</v>
      </c>
      <c r="N33" s="24"/>
      <c r="O33" s="24">
        <v>0</v>
      </c>
      <c r="P33" s="24"/>
      <c r="Q33" s="24">
        <v>1</v>
      </c>
      <c r="R33" s="24">
        <v>5</v>
      </c>
      <c r="S33" s="24">
        <v>1</v>
      </c>
      <c r="T33" s="24">
        <v>10</v>
      </c>
      <c r="U33" s="24"/>
      <c r="V33" s="24">
        <v>0</v>
      </c>
      <c r="W33" s="24">
        <v>0</v>
      </c>
      <c r="X33" s="49"/>
      <c r="Y33" s="24">
        <v>40</v>
      </c>
      <c r="Z33" s="8">
        <v>10</v>
      </c>
      <c r="AA33" s="49"/>
      <c r="AB33" s="49"/>
      <c r="AC33" s="49"/>
      <c r="AD33" s="16">
        <f>Z33+X33+U33+T33+R33+P33+N33+L33+J33+H33</f>
        <v>55</v>
      </c>
      <c r="AE33" s="59">
        <v>24</v>
      </c>
      <c r="AF33" s="59"/>
    </row>
    <row r="34" spans="1:32" ht="25.5" customHeight="1">
      <c r="A34" s="51">
        <v>25</v>
      </c>
      <c r="B34" s="104" t="s">
        <v>75</v>
      </c>
      <c r="C34" s="104"/>
      <c r="D34" s="104"/>
      <c r="E34" s="49" t="s">
        <v>76</v>
      </c>
      <c r="F34" s="49"/>
      <c r="G34" s="24">
        <v>0</v>
      </c>
      <c r="H34" s="24"/>
      <c r="I34" s="24">
        <v>0</v>
      </c>
      <c r="J34" s="24"/>
      <c r="K34" s="24">
        <v>5</v>
      </c>
      <c r="L34" s="24">
        <v>40</v>
      </c>
      <c r="M34" s="24">
        <v>0</v>
      </c>
      <c r="N34" s="24"/>
      <c r="O34" s="24">
        <v>0</v>
      </c>
      <c r="P34" s="24"/>
      <c r="Q34" s="24">
        <v>1</v>
      </c>
      <c r="R34" s="24">
        <v>5</v>
      </c>
      <c r="S34" s="24">
        <v>0</v>
      </c>
      <c r="T34" s="24"/>
      <c r="U34" s="24"/>
      <c r="V34" s="24">
        <v>0</v>
      </c>
      <c r="W34" s="24">
        <v>0</v>
      </c>
      <c r="X34" s="49"/>
      <c r="Y34" s="24">
        <v>48</v>
      </c>
      <c r="Z34" s="8">
        <v>10</v>
      </c>
      <c r="AA34" s="49"/>
      <c r="AB34" s="49"/>
      <c r="AC34" s="49"/>
      <c r="AD34" s="16">
        <f t="shared" si="0"/>
        <v>55</v>
      </c>
      <c r="AE34" s="59">
        <v>25</v>
      </c>
      <c r="AF34" s="59"/>
    </row>
    <row r="35" spans="1:32" ht="25.5" customHeight="1">
      <c r="A35" s="51">
        <v>26</v>
      </c>
      <c r="B35" s="104" t="s">
        <v>180</v>
      </c>
      <c r="C35" s="104"/>
      <c r="D35" s="104"/>
      <c r="E35" s="49" t="s">
        <v>181</v>
      </c>
      <c r="F35" s="49"/>
      <c r="G35" s="24">
        <v>0</v>
      </c>
      <c r="H35" s="24"/>
      <c r="I35" s="24">
        <v>0</v>
      </c>
      <c r="J35" s="24"/>
      <c r="K35" s="24">
        <v>4</v>
      </c>
      <c r="L35" s="24">
        <v>30</v>
      </c>
      <c r="M35" s="24">
        <v>0</v>
      </c>
      <c r="N35" s="24"/>
      <c r="O35" s="24">
        <v>0</v>
      </c>
      <c r="P35" s="24"/>
      <c r="Q35" s="24">
        <v>1</v>
      </c>
      <c r="R35" s="24">
        <v>5</v>
      </c>
      <c r="S35" s="24">
        <v>1</v>
      </c>
      <c r="T35" s="24">
        <v>10</v>
      </c>
      <c r="U35" s="24"/>
      <c r="V35" s="24">
        <v>0</v>
      </c>
      <c r="W35" s="24">
        <v>0</v>
      </c>
      <c r="X35" s="49"/>
      <c r="Y35" s="24">
        <v>43</v>
      </c>
      <c r="Z35" s="8">
        <v>10</v>
      </c>
      <c r="AA35" s="49"/>
      <c r="AB35" s="49"/>
      <c r="AC35" s="49"/>
      <c r="AD35" s="16">
        <f t="shared" si="0"/>
        <v>55</v>
      </c>
      <c r="AE35" s="59">
        <v>26</v>
      </c>
      <c r="AF35" s="59"/>
    </row>
    <row r="36" spans="1:32" ht="25.5" customHeight="1">
      <c r="A36" s="51">
        <v>27</v>
      </c>
      <c r="B36" s="104" t="s">
        <v>128</v>
      </c>
      <c r="C36" s="104"/>
      <c r="D36" s="104"/>
      <c r="E36" s="49" t="s">
        <v>129</v>
      </c>
      <c r="F36" s="49"/>
      <c r="G36" s="24">
        <v>0</v>
      </c>
      <c r="H36" s="24"/>
      <c r="I36" s="24">
        <v>0</v>
      </c>
      <c r="J36" s="24"/>
      <c r="K36" s="24">
        <v>0</v>
      </c>
      <c r="L36" s="24"/>
      <c r="M36" s="24">
        <v>0</v>
      </c>
      <c r="N36" s="24"/>
      <c r="O36" s="24">
        <v>1</v>
      </c>
      <c r="P36" s="24">
        <v>15</v>
      </c>
      <c r="Q36" s="24">
        <v>2</v>
      </c>
      <c r="R36" s="24">
        <v>10</v>
      </c>
      <c r="S36" s="24">
        <v>2</v>
      </c>
      <c r="T36" s="24">
        <v>20</v>
      </c>
      <c r="U36" s="24"/>
      <c r="V36" s="24">
        <v>0</v>
      </c>
      <c r="W36" s="24">
        <v>0</v>
      </c>
      <c r="X36" s="49"/>
      <c r="Y36" s="24">
        <v>37</v>
      </c>
      <c r="Z36" s="8">
        <v>10</v>
      </c>
      <c r="AA36" s="49"/>
      <c r="AB36" s="49"/>
      <c r="AC36" s="49"/>
      <c r="AD36" s="16">
        <f t="shared" si="0"/>
        <v>55</v>
      </c>
      <c r="AE36" s="59">
        <v>27</v>
      </c>
      <c r="AF36" s="59"/>
    </row>
    <row r="37" spans="1:32" ht="25.5" customHeight="1">
      <c r="A37" s="51">
        <v>28</v>
      </c>
      <c r="B37" s="105" t="s">
        <v>168</v>
      </c>
      <c r="C37" s="106"/>
      <c r="D37" s="107"/>
      <c r="E37" s="49" t="s">
        <v>169</v>
      </c>
      <c r="F37" s="49"/>
      <c r="G37" s="24">
        <v>0</v>
      </c>
      <c r="H37" s="24"/>
      <c r="I37" s="24">
        <v>0</v>
      </c>
      <c r="J37" s="24"/>
      <c r="K37" s="24">
        <v>0</v>
      </c>
      <c r="L37" s="24"/>
      <c r="M37" s="24">
        <v>0</v>
      </c>
      <c r="N37" s="24"/>
      <c r="O37" s="24">
        <v>1</v>
      </c>
      <c r="P37" s="24">
        <v>15</v>
      </c>
      <c r="Q37" s="24">
        <v>0</v>
      </c>
      <c r="R37" s="24"/>
      <c r="S37" s="24">
        <v>0</v>
      </c>
      <c r="T37" s="24"/>
      <c r="U37" s="24"/>
      <c r="V37" s="24">
        <v>0</v>
      </c>
      <c r="W37" s="24">
        <v>1</v>
      </c>
      <c r="X37" s="49">
        <v>17</v>
      </c>
      <c r="Y37" s="24">
        <v>52</v>
      </c>
      <c r="Z37" s="8">
        <v>20</v>
      </c>
      <c r="AA37" s="49"/>
      <c r="AB37" s="49"/>
      <c r="AC37" s="49"/>
      <c r="AD37" s="16">
        <f t="shared" si="0"/>
        <v>52</v>
      </c>
      <c r="AE37" s="59">
        <v>28</v>
      </c>
      <c r="AF37" s="59"/>
    </row>
    <row r="38" spans="1:32" ht="25.5" customHeight="1">
      <c r="A38" s="51">
        <v>29</v>
      </c>
      <c r="B38" s="104" t="s">
        <v>199</v>
      </c>
      <c r="C38" s="104"/>
      <c r="D38" s="104"/>
      <c r="E38" s="49" t="s">
        <v>200</v>
      </c>
      <c r="F38" s="49"/>
      <c r="G38" s="24">
        <v>0</v>
      </c>
      <c r="H38" s="24"/>
      <c r="I38" s="24">
        <v>0</v>
      </c>
      <c r="J38" s="24"/>
      <c r="K38" s="24">
        <v>4</v>
      </c>
      <c r="L38" s="24">
        <v>30</v>
      </c>
      <c r="M38" s="24">
        <v>0</v>
      </c>
      <c r="N38" s="24"/>
      <c r="O38" s="24">
        <v>0</v>
      </c>
      <c r="P38" s="24"/>
      <c r="Q38" s="24">
        <v>2</v>
      </c>
      <c r="R38" s="24">
        <v>10</v>
      </c>
      <c r="S38" s="24">
        <v>0</v>
      </c>
      <c r="T38" s="24"/>
      <c r="U38" s="24"/>
      <c r="V38" s="24">
        <v>0</v>
      </c>
      <c r="W38" s="24">
        <v>0</v>
      </c>
      <c r="X38" s="49"/>
      <c r="Y38" s="24">
        <v>40</v>
      </c>
      <c r="Z38" s="8">
        <v>10</v>
      </c>
      <c r="AA38" s="49"/>
      <c r="AB38" s="49"/>
      <c r="AC38" s="49"/>
      <c r="AD38" s="16">
        <f t="shared" si="0"/>
        <v>50</v>
      </c>
      <c r="AE38" s="59">
        <v>29</v>
      </c>
      <c r="AF38" s="59"/>
    </row>
    <row r="39" spans="1:32" ht="25.5" customHeight="1">
      <c r="A39" s="51">
        <v>30</v>
      </c>
      <c r="B39" s="103" t="s">
        <v>213</v>
      </c>
      <c r="C39" s="103"/>
      <c r="D39" s="103"/>
      <c r="E39" s="49" t="s">
        <v>214</v>
      </c>
      <c r="F39" s="49"/>
      <c r="G39" s="24">
        <v>0</v>
      </c>
      <c r="H39" s="24"/>
      <c r="I39" s="24">
        <v>0</v>
      </c>
      <c r="J39" s="24"/>
      <c r="K39" s="24">
        <v>0</v>
      </c>
      <c r="L39" s="24"/>
      <c r="M39" s="24">
        <v>0</v>
      </c>
      <c r="N39" s="24"/>
      <c r="O39" s="24">
        <v>0</v>
      </c>
      <c r="P39" s="24"/>
      <c r="Q39" s="24">
        <v>0</v>
      </c>
      <c r="R39" s="24"/>
      <c r="S39" s="24">
        <v>0</v>
      </c>
      <c r="T39" s="24"/>
      <c r="U39" s="24">
        <v>20</v>
      </c>
      <c r="V39" s="24">
        <v>2</v>
      </c>
      <c r="W39" s="24">
        <v>1</v>
      </c>
      <c r="X39" s="49">
        <v>17</v>
      </c>
      <c r="Y39" s="24">
        <v>23</v>
      </c>
      <c r="Z39" s="8">
        <v>10</v>
      </c>
      <c r="AA39" s="49"/>
      <c r="AB39" s="49"/>
      <c r="AC39" s="49"/>
      <c r="AD39" s="16">
        <f t="shared" si="0"/>
        <v>47</v>
      </c>
      <c r="AE39" s="59">
        <v>30</v>
      </c>
      <c r="AF39" s="59"/>
    </row>
    <row r="40" spans="1:32" ht="25.5" customHeight="1">
      <c r="A40" s="51">
        <v>31</v>
      </c>
      <c r="B40" s="104" t="s">
        <v>152</v>
      </c>
      <c r="C40" s="104"/>
      <c r="D40" s="104"/>
      <c r="E40" s="49" t="s">
        <v>153</v>
      </c>
      <c r="F40" s="49"/>
      <c r="G40" s="24">
        <v>0</v>
      </c>
      <c r="H40" s="24"/>
      <c r="I40" s="24">
        <v>0</v>
      </c>
      <c r="J40" s="24"/>
      <c r="K40" s="24">
        <v>0</v>
      </c>
      <c r="L40" s="24"/>
      <c r="M40" s="24">
        <v>3</v>
      </c>
      <c r="N40" s="24">
        <v>15</v>
      </c>
      <c r="O40" s="24">
        <v>0</v>
      </c>
      <c r="P40" s="24"/>
      <c r="Q40" s="24">
        <v>3</v>
      </c>
      <c r="R40" s="24">
        <v>20</v>
      </c>
      <c r="S40" s="24">
        <v>0</v>
      </c>
      <c r="T40" s="24"/>
      <c r="U40" s="24"/>
      <c r="V40" s="24">
        <v>0</v>
      </c>
      <c r="W40" s="24">
        <v>0</v>
      </c>
      <c r="X40" s="49"/>
      <c r="Y40" s="24">
        <v>47</v>
      </c>
      <c r="Z40" s="8">
        <v>10</v>
      </c>
      <c r="AA40" s="49"/>
      <c r="AB40" s="49"/>
      <c r="AC40" s="49"/>
      <c r="AD40" s="16">
        <f t="shared" si="0"/>
        <v>45</v>
      </c>
      <c r="AE40" s="59">
        <v>31</v>
      </c>
      <c r="AF40" s="59"/>
    </row>
    <row r="41" spans="1:32" ht="25.5" customHeight="1">
      <c r="A41" s="51">
        <v>32</v>
      </c>
      <c r="B41" s="104" t="s">
        <v>113</v>
      </c>
      <c r="C41" s="104"/>
      <c r="D41" s="104"/>
      <c r="E41" s="19" t="s">
        <v>114</v>
      </c>
      <c r="F41" s="19"/>
      <c r="G41" s="24">
        <v>0</v>
      </c>
      <c r="H41" s="24"/>
      <c r="I41" s="24">
        <v>0</v>
      </c>
      <c r="J41" s="24"/>
      <c r="K41" s="24">
        <v>0</v>
      </c>
      <c r="L41" s="24"/>
      <c r="M41" s="24">
        <v>0</v>
      </c>
      <c r="N41" s="24"/>
      <c r="O41" s="24">
        <v>0</v>
      </c>
      <c r="P41" s="24"/>
      <c r="Q41" s="24">
        <v>0</v>
      </c>
      <c r="R41" s="24"/>
      <c r="S41" s="24">
        <v>2</v>
      </c>
      <c r="T41" s="24">
        <v>20</v>
      </c>
      <c r="U41" s="24"/>
      <c r="V41" s="24">
        <v>0</v>
      </c>
      <c r="W41" s="24">
        <v>0</v>
      </c>
      <c r="X41" s="19"/>
      <c r="Y41" s="24">
        <v>55</v>
      </c>
      <c r="Z41" s="8">
        <v>20</v>
      </c>
      <c r="AA41" s="19"/>
      <c r="AB41" s="19"/>
      <c r="AC41" s="19"/>
      <c r="AD41" s="16">
        <f t="shared" ref="AD41:AD66" si="1">Z41+X41+U41+T41+R41+P41+N41+L41+J41+H41</f>
        <v>40</v>
      </c>
      <c r="AE41" s="59">
        <v>32</v>
      </c>
      <c r="AF41" s="59"/>
    </row>
    <row r="42" spans="1:32" ht="25.5" customHeight="1">
      <c r="A42" s="51">
        <v>33</v>
      </c>
      <c r="B42" s="105" t="s">
        <v>71</v>
      </c>
      <c r="C42" s="106"/>
      <c r="D42" s="107"/>
      <c r="E42" s="49" t="s">
        <v>72</v>
      </c>
      <c r="F42" s="49"/>
      <c r="G42" s="24">
        <v>0</v>
      </c>
      <c r="H42" s="24"/>
      <c r="I42" s="24">
        <v>0</v>
      </c>
      <c r="J42" s="24"/>
      <c r="K42" s="24">
        <v>0</v>
      </c>
      <c r="L42" s="24"/>
      <c r="M42" s="24">
        <v>0</v>
      </c>
      <c r="N42" s="24"/>
      <c r="O42" s="24">
        <v>0</v>
      </c>
      <c r="P42" s="24"/>
      <c r="Q42" s="24">
        <v>0</v>
      </c>
      <c r="R42" s="24"/>
      <c r="S42" s="24">
        <v>0</v>
      </c>
      <c r="T42" s="24"/>
      <c r="U42" s="24"/>
      <c r="V42" s="24">
        <v>0</v>
      </c>
      <c r="W42" s="8">
        <v>1</v>
      </c>
      <c r="X42" s="49">
        <v>17</v>
      </c>
      <c r="Y42" s="24">
        <v>54</v>
      </c>
      <c r="Z42" s="8">
        <v>20</v>
      </c>
      <c r="AA42" s="49"/>
      <c r="AB42" s="49"/>
      <c r="AC42" s="49"/>
      <c r="AD42" s="16">
        <f t="shared" si="1"/>
        <v>37</v>
      </c>
      <c r="AE42" s="59">
        <v>33</v>
      </c>
      <c r="AF42" s="59"/>
    </row>
    <row r="43" spans="1:32" ht="25.5" customHeight="1">
      <c r="A43" s="51">
        <v>34</v>
      </c>
      <c r="B43" s="104" t="s">
        <v>141</v>
      </c>
      <c r="C43" s="104"/>
      <c r="D43" s="104"/>
      <c r="E43" s="19" t="s">
        <v>142</v>
      </c>
      <c r="F43" s="19"/>
      <c r="G43" s="24">
        <v>32</v>
      </c>
      <c r="H43" s="24"/>
      <c r="I43" s="24">
        <v>0</v>
      </c>
      <c r="J43" s="24"/>
      <c r="K43" s="24">
        <v>0</v>
      </c>
      <c r="L43" s="24"/>
      <c r="M43" s="24">
        <v>0</v>
      </c>
      <c r="N43" s="24"/>
      <c r="O43" s="24">
        <v>1</v>
      </c>
      <c r="P43" s="24">
        <v>15</v>
      </c>
      <c r="Q43" s="24">
        <v>2</v>
      </c>
      <c r="R43" s="24">
        <v>10</v>
      </c>
      <c r="S43" s="24">
        <v>0</v>
      </c>
      <c r="T43" s="24"/>
      <c r="U43" s="24"/>
      <c r="V43" s="24">
        <v>0</v>
      </c>
      <c r="W43" s="24">
        <v>0</v>
      </c>
      <c r="X43" s="19"/>
      <c r="Y43" s="24">
        <v>41</v>
      </c>
      <c r="Z43" s="8">
        <v>10</v>
      </c>
      <c r="AA43" s="19"/>
      <c r="AB43" s="19"/>
      <c r="AC43" s="19"/>
      <c r="AD43" s="16">
        <f t="shared" si="1"/>
        <v>35</v>
      </c>
      <c r="AE43" s="59">
        <v>34</v>
      </c>
      <c r="AF43" s="59"/>
    </row>
    <row r="44" spans="1:32" ht="25.5" customHeight="1">
      <c r="A44" s="51">
        <v>35</v>
      </c>
      <c r="B44" s="105" t="s">
        <v>221</v>
      </c>
      <c r="C44" s="106"/>
      <c r="D44" s="107"/>
      <c r="E44" s="49" t="s">
        <v>41</v>
      </c>
      <c r="F44" s="49"/>
      <c r="G44" s="24">
        <v>0</v>
      </c>
      <c r="H44" s="24"/>
      <c r="I44" s="24">
        <v>0</v>
      </c>
      <c r="J44" s="24"/>
      <c r="K44" s="24">
        <v>0</v>
      </c>
      <c r="L44" s="24"/>
      <c r="M44" s="24">
        <v>3</v>
      </c>
      <c r="N44" s="24">
        <v>15</v>
      </c>
      <c r="O44" s="24">
        <v>0</v>
      </c>
      <c r="P44" s="24"/>
      <c r="Q44" s="24">
        <v>2</v>
      </c>
      <c r="R44" s="24">
        <v>10</v>
      </c>
      <c r="S44" s="24">
        <v>0</v>
      </c>
      <c r="T44" s="24"/>
      <c r="U44" s="24"/>
      <c r="V44" s="24">
        <v>0</v>
      </c>
      <c r="W44" s="8">
        <v>0</v>
      </c>
      <c r="X44" s="49"/>
      <c r="Y44" s="24">
        <v>41</v>
      </c>
      <c r="Z44" s="8">
        <v>10</v>
      </c>
      <c r="AA44" s="49" t="s">
        <v>19</v>
      </c>
      <c r="AB44" s="49"/>
      <c r="AC44" s="49"/>
      <c r="AD44" s="16">
        <f t="shared" si="1"/>
        <v>35</v>
      </c>
      <c r="AE44" s="59">
        <v>35</v>
      </c>
      <c r="AF44" s="59"/>
    </row>
    <row r="45" spans="1:32" ht="25.5" customHeight="1">
      <c r="A45" s="51">
        <v>36</v>
      </c>
      <c r="B45" s="104" t="s">
        <v>186</v>
      </c>
      <c r="C45" s="104"/>
      <c r="D45" s="104"/>
      <c r="E45" s="20" t="s">
        <v>187</v>
      </c>
      <c r="F45" s="20"/>
      <c r="G45" s="24">
        <v>0</v>
      </c>
      <c r="H45" s="24"/>
      <c r="I45" s="24">
        <v>0</v>
      </c>
      <c r="J45" s="24"/>
      <c r="K45" s="24">
        <v>0</v>
      </c>
      <c r="L45" s="24"/>
      <c r="M45" s="24">
        <v>3</v>
      </c>
      <c r="N45" s="24">
        <v>15</v>
      </c>
      <c r="O45" s="24">
        <v>0</v>
      </c>
      <c r="P45" s="24"/>
      <c r="Q45" s="24">
        <v>0</v>
      </c>
      <c r="R45" s="24"/>
      <c r="S45" s="24">
        <v>0</v>
      </c>
      <c r="T45" s="24"/>
      <c r="U45" s="24"/>
      <c r="V45" s="24">
        <v>0</v>
      </c>
      <c r="W45" s="24">
        <v>0</v>
      </c>
      <c r="X45" s="20"/>
      <c r="Y45" s="24">
        <v>59</v>
      </c>
      <c r="Z45" s="8">
        <v>20</v>
      </c>
      <c r="AA45" s="20"/>
      <c r="AB45" s="20"/>
      <c r="AC45" s="20"/>
      <c r="AD45" s="16">
        <f t="shared" si="1"/>
        <v>35</v>
      </c>
      <c r="AE45" s="59">
        <v>36</v>
      </c>
      <c r="AF45" s="59"/>
    </row>
    <row r="46" spans="1:32" ht="25.5" customHeight="1">
      <c r="A46" s="51">
        <v>37</v>
      </c>
      <c r="B46" s="103" t="s">
        <v>32</v>
      </c>
      <c r="C46" s="103"/>
      <c r="D46" s="103"/>
      <c r="E46" s="17" t="s">
        <v>52</v>
      </c>
      <c r="F46" s="14"/>
      <c r="G46" s="24">
        <v>0</v>
      </c>
      <c r="H46" s="24"/>
      <c r="I46" s="24">
        <v>0</v>
      </c>
      <c r="J46" s="24"/>
      <c r="K46" s="24">
        <v>0</v>
      </c>
      <c r="L46" s="24"/>
      <c r="M46" s="24">
        <v>3</v>
      </c>
      <c r="N46" s="24">
        <v>15</v>
      </c>
      <c r="O46" s="24">
        <v>1</v>
      </c>
      <c r="P46" s="24"/>
      <c r="Q46" s="24">
        <v>0</v>
      </c>
      <c r="R46" s="24"/>
      <c r="S46" s="24">
        <v>0</v>
      </c>
      <c r="T46" s="24"/>
      <c r="U46" s="24"/>
      <c r="V46" s="24">
        <v>0</v>
      </c>
      <c r="W46" s="24">
        <v>0</v>
      </c>
      <c r="X46" s="14"/>
      <c r="Y46" s="24">
        <v>54</v>
      </c>
      <c r="Z46" s="8">
        <v>20</v>
      </c>
      <c r="AA46" s="14"/>
      <c r="AB46" s="14"/>
      <c r="AC46" s="14"/>
      <c r="AD46" s="16">
        <f t="shared" si="1"/>
        <v>35</v>
      </c>
      <c r="AE46" s="59">
        <v>37</v>
      </c>
      <c r="AF46" s="59"/>
    </row>
    <row r="47" spans="1:32" ht="25.5" customHeight="1">
      <c r="A47" s="51">
        <v>38</v>
      </c>
      <c r="B47" s="105" t="s">
        <v>57</v>
      </c>
      <c r="C47" s="106"/>
      <c r="D47" s="107"/>
      <c r="E47" s="49" t="s">
        <v>58</v>
      </c>
      <c r="F47" s="49"/>
      <c r="G47" s="24">
        <v>0</v>
      </c>
      <c r="H47" s="24"/>
      <c r="I47" s="24">
        <v>0</v>
      </c>
      <c r="J47" s="24"/>
      <c r="K47" s="24">
        <v>0</v>
      </c>
      <c r="L47" s="24"/>
      <c r="M47" s="24">
        <v>0</v>
      </c>
      <c r="N47" s="24"/>
      <c r="O47" s="24">
        <v>1</v>
      </c>
      <c r="P47" s="24">
        <v>15</v>
      </c>
      <c r="Q47" s="24">
        <v>0</v>
      </c>
      <c r="R47" s="24"/>
      <c r="S47" s="24">
        <v>1</v>
      </c>
      <c r="T47" s="24">
        <v>10</v>
      </c>
      <c r="U47" s="24"/>
      <c r="V47" s="24">
        <v>0</v>
      </c>
      <c r="W47" s="16"/>
      <c r="X47" s="16"/>
      <c r="Y47" s="8">
        <v>44</v>
      </c>
      <c r="Z47" s="8">
        <v>10</v>
      </c>
      <c r="AA47" s="49"/>
      <c r="AB47" s="49"/>
      <c r="AC47" s="49"/>
      <c r="AD47" s="16">
        <f t="shared" si="1"/>
        <v>35</v>
      </c>
      <c r="AE47" s="59">
        <v>38</v>
      </c>
      <c r="AF47" s="59"/>
    </row>
    <row r="48" spans="1:32" ht="25.5" customHeight="1">
      <c r="A48" s="51">
        <v>39</v>
      </c>
      <c r="B48" s="104" t="s">
        <v>116</v>
      </c>
      <c r="C48" s="104"/>
      <c r="D48" s="104"/>
      <c r="E48" s="19" t="s">
        <v>117</v>
      </c>
      <c r="F48" s="19"/>
      <c r="G48" s="24">
        <v>0</v>
      </c>
      <c r="H48" s="24"/>
      <c r="I48" s="24">
        <v>0</v>
      </c>
      <c r="J48" s="24"/>
      <c r="K48" s="24">
        <v>0</v>
      </c>
      <c r="L48" s="24"/>
      <c r="M48" s="24">
        <v>0</v>
      </c>
      <c r="N48" s="24"/>
      <c r="O48" s="24">
        <v>0</v>
      </c>
      <c r="P48" s="24"/>
      <c r="Q48" s="24">
        <v>1</v>
      </c>
      <c r="R48" s="24">
        <v>5</v>
      </c>
      <c r="S48" s="24">
        <v>1</v>
      </c>
      <c r="T48" s="24"/>
      <c r="U48" s="24">
        <v>20</v>
      </c>
      <c r="V48" s="24">
        <v>2</v>
      </c>
      <c r="W48" s="24">
        <v>0</v>
      </c>
      <c r="X48" s="19"/>
      <c r="Y48" s="24">
        <v>25</v>
      </c>
      <c r="Z48" s="8">
        <v>10</v>
      </c>
      <c r="AA48" s="19"/>
      <c r="AB48" s="19"/>
      <c r="AC48" s="19"/>
      <c r="AD48" s="16">
        <f t="shared" si="1"/>
        <v>35</v>
      </c>
      <c r="AE48" s="59">
        <v>39</v>
      </c>
      <c r="AF48" s="59"/>
    </row>
    <row r="49" spans="1:32" ht="25.5" customHeight="1">
      <c r="A49" s="51">
        <v>40</v>
      </c>
      <c r="B49" s="104" t="s">
        <v>95</v>
      </c>
      <c r="C49" s="104"/>
      <c r="D49" s="104"/>
      <c r="E49" s="19" t="s">
        <v>96</v>
      </c>
      <c r="F49" s="19"/>
      <c r="G49" s="24">
        <v>0</v>
      </c>
      <c r="H49" s="24"/>
      <c r="I49" s="24">
        <v>0</v>
      </c>
      <c r="J49" s="24"/>
      <c r="K49" s="24">
        <v>0</v>
      </c>
      <c r="L49" s="24"/>
      <c r="M49" s="24">
        <v>0</v>
      </c>
      <c r="N49" s="24"/>
      <c r="O49" s="24">
        <v>0</v>
      </c>
      <c r="P49" s="24"/>
      <c r="Q49" s="24">
        <v>1</v>
      </c>
      <c r="R49" s="24">
        <v>5</v>
      </c>
      <c r="S49" s="24">
        <v>0</v>
      </c>
      <c r="T49" s="24"/>
      <c r="U49" s="24"/>
      <c r="V49" s="24">
        <v>0</v>
      </c>
      <c r="W49" s="24">
        <v>1</v>
      </c>
      <c r="X49" s="19">
        <v>17</v>
      </c>
      <c r="Y49" s="24">
        <v>44</v>
      </c>
      <c r="Z49" s="8">
        <v>10</v>
      </c>
      <c r="AA49" s="19"/>
      <c r="AB49" s="19"/>
      <c r="AC49" s="19"/>
      <c r="AD49" s="16">
        <f t="shared" si="1"/>
        <v>32</v>
      </c>
      <c r="AE49" s="59">
        <v>40</v>
      </c>
      <c r="AF49" s="59"/>
    </row>
    <row r="50" spans="1:32" ht="25.5" customHeight="1">
      <c r="A50" s="51">
        <v>41</v>
      </c>
      <c r="B50" s="104" t="s">
        <v>93</v>
      </c>
      <c r="C50" s="104"/>
      <c r="D50" s="104"/>
      <c r="E50" s="19" t="s">
        <v>94</v>
      </c>
      <c r="F50" s="19"/>
      <c r="G50" s="24">
        <v>24</v>
      </c>
      <c r="H50" s="24"/>
      <c r="I50" s="24">
        <v>0</v>
      </c>
      <c r="J50" s="24"/>
      <c r="K50" s="24">
        <v>0</v>
      </c>
      <c r="L50" s="24"/>
      <c r="M50" s="24">
        <v>0</v>
      </c>
      <c r="N50" s="24"/>
      <c r="O50" s="24">
        <v>1</v>
      </c>
      <c r="P50" s="24">
        <v>15</v>
      </c>
      <c r="Q50" s="24">
        <v>1</v>
      </c>
      <c r="R50" s="24">
        <v>5</v>
      </c>
      <c r="S50" s="24">
        <v>0</v>
      </c>
      <c r="T50" s="24"/>
      <c r="U50" s="24"/>
      <c r="V50" s="24">
        <v>0</v>
      </c>
      <c r="W50" s="24">
        <v>0</v>
      </c>
      <c r="X50" s="19"/>
      <c r="Y50" s="24">
        <v>48</v>
      </c>
      <c r="Z50" s="8">
        <v>10</v>
      </c>
      <c r="AA50" s="19"/>
      <c r="AB50" s="19"/>
      <c r="AC50" s="19"/>
      <c r="AD50" s="16">
        <f t="shared" si="1"/>
        <v>30</v>
      </c>
      <c r="AE50" s="59">
        <v>41</v>
      </c>
      <c r="AF50" s="59"/>
    </row>
    <row r="51" spans="1:32" ht="25.5" customHeight="1">
      <c r="A51" s="51">
        <v>42</v>
      </c>
      <c r="B51" s="103" t="s">
        <v>147</v>
      </c>
      <c r="C51" s="103"/>
      <c r="D51" s="103"/>
      <c r="E51" s="19" t="s">
        <v>148</v>
      </c>
      <c r="F51" s="19"/>
      <c r="G51" s="24">
        <v>0</v>
      </c>
      <c r="H51" s="24"/>
      <c r="I51" s="24">
        <v>0</v>
      </c>
      <c r="J51" s="24"/>
      <c r="K51" s="24">
        <v>0</v>
      </c>
      <c r="L51" s="24"/>
      <c r="M51" s="24">
        <v>3</v>
      </c>
      <c r="N51" s="24">
        <v>15</v>
      </c>
      <c r="O51" s="24">
        <v>0</v>
      </c>
      <c r="P51" s="24"/>
      <c r="Q51" s="24">
        <v>1</v>
      </c>
      <c r="R51" s="24">
        <v>5</v>
      </c>
      <c r="S51" s="24">
        <v>30</v>
      </c>
      <c r="T51" s="24"/>
      <c r="U51" s="24"/>
      <c r="V51" s="24">
        <v>0</v>
      </c>
      <c r="W51" s="24">
        <v>0</v>
      </c>
      <c r="X51" s="19"/>
      <c r="Y51" s="24">
        <v>46</v>
      </c>
      <c r="Z51" s="8">
        <v>10</v>
      </c>
      <c r="AA51" s="19"/>
      <c r="AB51" s="19"/>
      <c r="AC51" s="19"/>
      <c r="AD51" s="16">
        <f t="shared" si="1"/>
        <v>30</v>
      </c>
      <c r="AE51" s="59">
        <v>42</v>
      </c>
      <c r="AF51" s="59"/>
    </row>
    <row r="52" spans="1:32" ht="25.5" customHeight="1">
      <c r="A52" s="51">
        <v>43</v>
      </c>
      <c r="B52" s="104" t="s">
        <v>162</v>
      </c>
      <c r="C52" s="104"/>
      <c r="D52" s="104"/>
      <c r="E52" s="19" t="s">
        <v>163</v>
      </c>
      <c r="F52" s="19"/>
      <c r="G52" s="24">
        <v>0</v>
      </c>
      <c r="H52" s="24"/>
      <c r="I52" s="24">
        <v>0</v>
      </c>
      <c r="J52" s="24"/>
      <c r="K52" s="24">
        <v>0</v>
      </c>
      <c r="L52" s="24"/>
      <c r="M52" s="24">
        <v>0</v>
      </c>
      <c r="N52" s="24"/>
      <c r="O52" s="24">
        <v>1</v>
      </c>
      <c r="P52" s="24">
        <v>15</v>
      </c>
      <c r="Q52" s="24">
        <v>1</v>
      </c>
      <c r="R52" s="24">
        <v>5</v>
      </c>
      <c r="S52" s="24">
        <v>0</v>
      </c>
      <c r="T52" s="24"/>
      <c r="U52" s="24"/>
      <c r="V52" s="24">
        <v>0</v>
      </c>
      <c r="W52" s="24">
        <v>0</v>
      </c>
      <c r="X52" s="19"/>
      <c r="Y52" s="24">
        <v>44</v>
      </c>
      <c r="Z52" s="8">
        <v>10</v>
      </c>
      <c r="AA52" s="19"/>
      <c r="AB52" s="19"/>
      <c r="AC52" s="19"/>
      <c r="AD52" s="16">
        <f t="shared" si="1"/>
        <v>30</v>
      </c>
      <c r="AE52" s="59">
        <v>43</v>
      </c>
      <c r="AF52" s="59"/>
    </row>
    <row r="53" spans="1:32" ht="25.5" customHeight="1">
      <c r="A53" s="51">
        <v>44</v>
      </c>
      <c r="B53" s="138" t="s">
        <v>83</v>
      </c>
      <c r="C53" s="139"/>
      <c r="D53" s="140"/>
      <c r="E53" s="49" t="s">
        <v>84</v>
      </c>
      <c r="F53" s="49"/>
      <c r="G53" s="24">
        <v>0</v>
      </c>
      <c r="H53" s="24"/>
      <c r="I53" s="24">
        <v>0</v>
      </c>
      <c r="J53" s="24"/>
      <c r="K53" s="24">
        <v>0</v>
      </c>
      <c r="L53" s="24"/>
      <c r="M53" s="24">
        <v>0</v>
      </c>
      <c r="N53" s="24"/>
      <c r="O53" s="24">
        <v>0</v>
      </c>
      <c r="P53" s="24"/>
      <c r="Q53" s="24">
        <v>0</v>
      </c>
      <c r="R53" s="24"/>
      <c r="S53" s="24">
        <v>1</v>
      </c>
      <c r="T53" s="24">
        <v>20</v>
      </c>
      <c r="U53" s="24"/>
      <c r="V53" s="24">
        <v>0</v>
      </c>
      <c r="W53" s="24">
        <v>0</v>
      </c>
      <c r="X53" s="49"/>
      <c r="Y53" s="24">
        <v>49</v>
      </c>
      <c r="Z53" s="8">
        <v>10</v>
      </c>
      <c r="AA53" s="49"/>
      <c r="AB53" s="49"/>
      <c r="AC53" s="49"/>
      <c r="AD53" s="16">
        <f t="shared" si="1"/>
        <v>30</v>
      </c>
      <c r="AE53" s="59">
        <v>44</v>
      </c>
      <c r="AF53" s="59"/>
    </row>
    <row r="54" spans="1:32" ht="25.5" customHeight="1">
      <c r="A54" s="51">
        <v>45</v>
      </c>
      <c r="B54" s="104" t="s">
        <v>111</v>
      </c>
      <c r="C54" s="104"/>
      <c r="D54" s="104"/>
      <c r="E54" s="19" t="s">
        <v>112</v>
      </c>
      <c r="F54" s="19"/>
      <c r="G54" s="24">
        <v>0</v>
      </c>
      <c r="H54" s="24"/>
      <c r="I54" s="24">
        <v>0</v>
      </c>
      <c r="J54" s="24"/>
      <c r="K54" s="24">
        <v>0</v>
      </c>
      <c r="L54" s="24"/>
      <c r="M54" s="24">
        <v>0</v>
      </c>
      <c r="N54" s="24"/>
      <c r="O54" s="24">
        <v>0</v>
      </c>
      <c r="P54" s="24"/>
      <c r="Q54" s="24">
        <v>0</v>
      </c>
      <c r="R54" s="24"/>
      <c r="S54" s="24">
        <v>1</v>
      </c>
      <c r="T54" s="24">
        <v>10</v>
      </c>
      <c r="U54" s="24"/>
      <c r="V54" s="24">
        <v>0</v>
      </c>
      <c r="W54" s="24">
        <v>0</v>
      </c>
      <c r="X54" s="19"/>
      <c r="Y54" s="24">
        <v>57</v>
      </c>
      <c r="Z54" s="8">
        <v>20</v>
      </c>
      <c r="AA54" s="19"/>
      <c r="AB54" s="19"/>
      <c r="AC54" s="19"/>
      <c r="AD54" s="16">
        <f t="shared" si="1"/>
        <v>30</v>
      </c>
      <c r="AE54" s="59">
        <v>45</v>
      </c>
      <c r="AF54" s="59"/>
    </row>
    <row r="55" spans="1:32" ht="25.5" customHeight="1">
      <c r="A55" s="51">
        <v>46</v>
      </c>
      <c r="B55" s="138" t="s">
        <v>26</v>
      </c>
      <c r="C55" s="139"/>
      <c r="D55" s="140"/>
      <c r="E55" s="49" t="s">
        <v>44</v>
      </c>
      <c r="F55" s="49"/>
      <c r="G55" s="24">
        <v>0</v>
      </c>
      <c r="H55" s="24"/>
      <c r="I55" s="24">
        <v>0</v>
      </c>
      <c r="J55" s="24"/>
      <c r="K55" s="24">
        <v>0</v>
      </c>
      <c r="L55" s="24"/>
      <c r="M55" s="24">
        <v>0</v>
      </c>
      <c r="N55" s="24"/>
      <c r="O55" s="24">
        <v>0</v>
      </c>
      <c r="P55" s="24"/>
      <c r="Q55" s="24">
        <v>0</v>
      </c>
      <c r="R55" s="24"/>
      <c r="S55" s="24">
        <v>0</v>
      </c>
      <c r="T55" s="24"/>
      <c r="U55" s="24"/>
      <c r="V55" s="24">
        <v>0</v>
      </c>
      <c r="W55" s="24">
        <v>1</v>
      </c>
      <c r="X55" s="49">
        <v>17</v>
      </c>
      <c r="Y55" s="24">
        <v>27</v>
      </c>
      <c r="Z55" s="8">
        <v>10</v>
      </c>
      <c r="AA55" s="49"/>
      <c r="AB55" s="49"/>
      <c r="AC55" s="49"/>
      <c r="AD55" s="16">
        <f t="shared" si="1"/>
        <v>27</v>
      </c>
      <c r="AE55" s="59">
        <v>46</v>
      </c>
      <c r="AF55" s="59"/>
    </row>
    <row r="56" spans="1:32" ht="25.5" customHeight="1">
      <c r="A56" s="51">
        <v>47</v>
      </c>
      <c r="B56" s="104" t="s">
        <v>107</v>
      </c>
      <c r="C56" s="104"/>
      <c r="D56" s="104"/>
      <c r="E56" s="19" t="s">
        <v>108</v>
      </c>
      <c r="F56" s="19"/>
      <c r="G56" s="24">
        <v>0</v>
      </c>
      <c r="H56" s="24"/>
      <c r="I56" s="24">
        <v>0</v>
      </c>
      <c r="J56" s="24"/>
      <c r="K56" s="24">
        <v>0</v>
      </c>
      <c r="L56" s="24"/>
      <c r="M56" s="24">
        <v>0</v>
      </c>
      <c r="N56" s="24"/>
      <c r="O56" s="24">
        <v>0</v>
      </c>
      <c r="P56" s="24"/>
      <c r="Q56" s="24">
        <v>0</v>
      </c>
      <c r="R56" s="24"/>
      <c r="S56" s="24">
        <v>0</v>
      </c>
      <c r="T56" s="24"/>
      <c r="U56" s="24"/>
      <c r="V56" s="24"/>
      <c r="W56" s="24">
        <v>1</v>
      </c>
      <c r="X56" s="19">
        <v>17</v>
      </c>
      <c r="Y56" s="24">
        <v>29</v>
      </c>
      <c r="Z56" s="8">
        <v>10</v>
      </c>
      <c r="AA56" s="19"/>
      <c r="AB56" s="19"/>
      <c r="AC56" s="19"/>
      <c r="AD56" s="16">
        <f t="shared" si="1"/>
        <v>27</v>
      </c>
      <c r="AE56" s="59">
        <v>47</v>
      </c>
      <c r="AF56" s="59"/>
    </row>
    <row r="57" spans="1:32" ht="25.5" customHeight="1">
      <c r="A57" s="51">
        <v>48</v>
      </c>
      <c r="B57" s="103" t="s">
        <v>149</v>
      </c>
      <c r="C57" s="103"/>
      <c r="D57" s="103"/>
      <c r="E57" s="19" t="s">
        <v>150</v>
      </c>
      <c r="F57" s="19"/>
      <c r="G57" s="24">
        <v>168</v>
      </c>
      <c r="H57" s="24"/>
      <c r="I57" s="24">
        <v>0</v>
      </c>
      <c r="J57" s="24"/>
      <c r="K57" s="24">
        <v>0</v>
      </c>
      <c r="L57" s="24"/>
      <c r="M57" s="24">
        <v>0</v>
      </c>
      <c r="N57" s="24"/>
      <c r="O57" s="24">
        <v>0</v>
      </c>
      <c r="P57" s="24"/>
      <c r="Q57" s="24">
        <v>1</v>
      </c>
      <c r="R57" s="24">
        <v>5</v>
      </c>
      <c r="S57" s="24">
        <v>0</v>
      </c>
      <c r="T57" s="24"/>
      <c r="U57" s="24"/>
      <c r="V57" s="24">
        <v>0</v>
      </c>
      <c r="W57" s="24">
        <v>0</v>
      </c>
      <c r="X57" s="19"/>
      <c r="Y57" s="24">
        <v>51</v>
      </c>
      <c r="Z57" s="8">
        <v>20</v>
      </c>
      <c r="AA57" s="19"/>
      <c r="AB57" s="19"/>
      <c r="AC57" s="19"/>
      <c r="AD57" s="16">
        <f t="shared" si="1"/>
        <v>25</v>
      </c>
      <c r="AE57" s="59">
        <v>48</v>
      </c>
      <c r="AF57" s="59"/>
    </row>
    <row r="58" spans="1:32" ht="25.5" customHeight="1">
      <c r="A58" s="51">
        <v>49</v>
      </c>
      <c r="B58" s="103" t="s">
        <v>89</v>
      </c>
      <c r="C58" s="103"/>
      <c r="D58" s="103"/>
      <c r="E58" s="19" t="s">
        <v>90</v>
      </c>
      <c r="F58" s="19"/>
      <c r="G58" s="24">
        <v>0</v>
      </c>
      <c r="H58" s="24"/>
      <c r="I58" s="24">
        <v>0</v>
      </c>
      <c r="J58" s="24"/>
      <c r="K58" s="24">
        <v>0</v>
      </c>
      <c r="L58" s="24"/>
      <c r="M58" s="24">
        <v>0</v>
      </c>
      <c r="N58" s="24"/>
      <c r="O58" s="24">
        <v>1</v>
      </c>
      <c r="P58" s="24">
        <v>15</v>
      </c>
      <c r="Q58" s="24">
        <v>0</v>
      </c>
      <c r="R58" s="24"/>
      <c r="S58" s="24">
        <v>0</v>
      </c>
      <c r="T58" s="24"/>
      <c r="U58" s="24"/>
      <c r="V58" s="24">
        <v>0</v>
      </c>
      <c r="W58" s="24">
        <v>0</v>
      </c>
      <c r="X58" s="19"/>
      <c r="Y58" s="24">
        <v>31</v>
      </c>
      <c r="Z58" s="8">
        <v>10</v>
      </c>
      <c r="AA58" s="19"/>
      <c r="AB58" s="19"/>
      <c r="AC58" s="19"/>
      <c r="AD58" s="16">
        <f t="shared" si="1"/>
        <v>25</v>
      </c>
      <c r="AE58" s="59">
        <v>49</v>
      </c>
      <c r="AF58" s="59"/>
    </row>
    <row r="59" spans="1:32" ht="25.5" customHeight="1">
      <c r="A59" s="51">
        <v>50</v>
      </c>
      <c r="B59" s="105" t="s">
        <v>63</v>
      </c>
      <c r="C59" s="106"/>
      <c r="D59" s="107"/>
      <c r="E59" s="49" t="s">
        <v>64</v>
      </c>
      <c r="F59" s="49"/>
      <c r="G59" s="24">
        <v>0</v>
      </c>
      <c r="H59" s="24"/>
      <c r="I59" s="24">
        <v>0</v>
      </c>
      <c r="J59" s="24"/>
      <c r="K59" s="24">
        <v>0</v>
      </c>
      <c r="L59" s="24"/>
      <c r="M59" s="24">
        <v>0</v>
      </c>
      <c r="N59" s="24"/>
      <c r="O59" s="24">
        <v>0</v>
      </c>
      <c r="P59" s="24"/>
      <c r="Q59" s="24">
        <v>1</v>
      </c>
      <c r="R59" s="24">
        <v>5</v>
      </c>
      <c r="S59" s="24">
        <v>1</v>
      </c>
      <c r="T59" s="24">
        <v>10</v>
      </c>
      <c r="U59" s="24"/>
      <c r="V59" s="24">
        <v>0</v>
      </c>
      <c r="W59" s="8">
        <v>0</v>
      </c>
      <c r="X59" s="16"/>
      <c r="Y59" s="8">
        <v>47</v>
      </c>
      <c r="Z59" s="8">
        <v>10</v>
      </c>
      <c r="AA59" s="49"/>
      <c r="AB59" s="49"/>
      <c r="AC59" s="49"/>
      <c r="AD59" s="16">
        <f t="shared" si="1"/>
        <v>25</v>
      </c>
      <c r="AE59" s="59">
        <v>50</v>
      </c>
      <c r="AF59" s="59"/>
    </row>
    <row r="60" spans="1:32" ht="25.5" customHeight="1">
      <c r="A60" s="51">
        <v>51</v>
      </c>
      <c r="B60" s="138" t="s">
        <v>24</v>
      </c>
      <c r="C60" s="139"/>
      <c r="D60" s="140"/>
      <c r="E60" s="49" t="s">
        <v>42</v>
      </c>
      <c r="F60" s="49"/>
      <c r="G60" s="24">
        <v>0</v>
      </c>
      <c r="H60" s="24"/>
      <c r="I60" s="24">
        <v>0</v>
      </c>
      <c r="J60" s="24"/>
      <c r="K60" s="24">
        <v>0</v>
      </c>
      <c r="L60" s="24"/>
      <c r="M60" s="24">
        <v>0</v>
      </c>
      <c r="N60" s="24"/>
      <c r="O60" s="24">
        <v>0</v>
      </c>
      <c r="P60" s="24"/>
      <c r="Q60" s="24">
        <v>1</v>
      </c>
      <c r="R60" s="24">
        <v>5</v>
      </c>
      <c r="S60" s="24">
        <v>1</v>
      </c>
      <c r="T60" s="24">
        <v>10</v>
      </c>
      <c r="U60" s="24"/>
      <c r="V60" s="24">
        <v>0</v>
      </c>
      <c r="W60" s="24">
        <v>0</v>
      </c>
      <c r="X60" s="49"/>
      <c r="Y60" s="24">
        <v>36</v>
      </c>
      <c r="Z60" s="8">
        <v>10</v>
      </c>
      <c r="AA60" s="49"/>
      <c r="AB60" s="49"/>
      <c r="AC60" s="49"/>
      <c r="AD60" s="16">
        <f t="shared" si="1"/>
        <v>25</v>
      </c>
      <c r="AE60" s="59">
        <v>51</v>
      </c>
      <c r="AF60" s="59"/>
    </row>
    <row r="61" spans="1:32" ht="25.5" customHeight="1">
      <c r="A61" s="51">
        <v>52</v>
      </c>
      <c r="B61" s="103" t="s">
        <v>33</v>
      </c>
      <c r="C61" s="103"/>
      <c r="D61" s="103"/>
      <c r="E61" s="17" t="s">
        <v>53</v>
      </c>
      <c r="F61" s="14"/>
      <c r="G61" s="24">
        <v>0</v>
      </c>
      <c r="H61" s="24"/>
      <c r="I61" s="24">
        <v>0</v>
      </c>
      <c r="J61" s="24"/>
      <c r="K61" s="24">
        <v>0</v>
      </c>
      <c r="L61" s="24"/>
      <c r="M61" s="24">
        <v>0</v>
      </c>
      <c r="N61" s="24"/>
      <c r="O61" s="24">
        <v>0</v>
      </c>
      <c r="P61" s="24"/>
      <c r="Q61" s="24">
        <v>1</v>
      </c>
      <c r="R61" s="24">
        <v>5</v>
      </c>
      <c r="S61" s="24">
        <v>1</v>
      </c>
      <c r="T61" s="24">
        <v>10</v>
      </c>
      <c r="U61" s="24"/>
      <c r="V61" s="24">
        <v>0</v>
      </c>
      <c r="W61" s="24">
        <v>0</v>
      </c>
      <c r="X61" s="14"/>
      <c r="Y61" s="24">
        <v>35</v>
      </c>
      <c r="Z61" s="8">
        <v>10</v>
      </c>
      <c r="AA61" s="14"/>
      <c r="AB61" s="14"/>
      <c r="AC61" s="14"/>
      <c r="AD61" s="16">
        <f t="shared" si="1"/>
        <v>25</v>
      </c>
      <c r="AE61" s="59">
        <v>52</v>
      </c>
      <c r="AF61" s="59"/>
    </row>
    <row r="62" spans="1:32" ht="25.5" customHeight="1">
      <c r="A62" s="51">
        <v>53</v>
      </c>
      <c r="B62" s="104" t="s">
        <v>137</v>
      </c>
      <c r="C62" s="104"/>
      <c r="D62" s="104"/>
      <c r="E62" s="19" t="s">
        <v>138</v>
      </c>
      <c r="F62" s="19"/>
      <c r="G62" s="24">
        <v>130</v>
      </c>
      <c r="H62" s="24"/>
      <c r="I62" s="24">
        <v>0</v>
      </c>
      <c r="J62" s="24"/>
      <c r="K62" s="24">
        <v>0</v>
      </c>
      <c r="L62" s="24"/>
      <c r="M62" s="24">
        <v>0</v>
      </c>
      <c r="N62" s="24"/>
      <c r="O62" s="24">
        <v>0</v>
      </c>
      <c r="P62" s="24"/>
      <c r="Q62" s="24">
        <v>2</v>
      </c>
      <c r="R62" s="24">
        <v>10</v>
      </c>
      <c r="S62" s="24">
        <v>0</v>
      </c>
      <c r="T62" s="24"/>
      <c r="U62" s="24"/>
      <c r="V62" s="24">
        <v>0</v>
      </c>
      <c r="W62" s="24">
        <v>0</v>
      </c>
      <c r="X62" s="19"/>
      <c r="Y62" s="24">
        <v>34</v>
      </c>
      <c r="Z62" s="8">
        <v>10</v>
      </c>
      <c r="AA62" s="19"/>
      <c r="AB62" s="19"/>
      <c r="AC62" s="19"/>
      <c r="AD62" s="16">
        <f t="shared" si="1"/>
        <v>20</v>
      </c>
      <c r="AE62" s="59">
        <v>53</v>
      </c>
      <c r="AF62" s="59"/>
    </row>
    <row r="63" spans="1:32" ht="25.5" customHeight="1">
      <c r="A63" s="51">
        <v>54</v>
      </c>
      <c r="B63" s="104" t="s">
        <v>135</v>
      </c>
      <c r="C63" s="104"/>
      <c r="D63" s="104"/>
      <c r="E63" s="19" t="s">
        <v>136</v>
      </c>
      <c r="F63" s="14"/>
      <c r="G63" s="24">
        <v>28</v>
      </c>
      <c r="H63" s="24"/>
      <c r="I63" s="24">
        <v>0</v>
      </c>
      <c r="J63" s="24"/>
      <c r="K63" s="24">
        <v>0</v>
      </c>
      <c r="L63" s="24"/>
      <c r="M63" s="24">
        <v>0</v>
      </c>
      <c r="N63" s="24"/>
      <c r="O63" s="24">
        <v>0</v>
      </c>
      <c r="P63" s="24"/>
      <c r="Q63" s="24">
        <v>2</v>
      </c>
      <c r="R63" s="24">
        <v>10</v>
      </c>
      <c r="S63" s="24">
        <v>0</v>
      </c>
      <c r="T63" s="24"/>
      <c r="U63" s="24"/>
      <c r="V63" s="24">
        <v>0</v>
      </c>
      <c r="W63" s="24">
        <v>0</v>
      </c>
      <c r="X63" s="14"/>
      <c r="Y63" s="24">
        <v>44</v>
      </c>
      <c r="Z63" s="8">
        <v>10</v>
      </c>
      <c r="AA63" s="14"/>
      <c r="AB63" s="14"/>
      <c r="AC63" s="14"/>
      <c r="AD63" s="16">
        <f t="shared" si="1"/>
        <v>20</v>
      </c>
      <c r="AE63" s="59">
        <v>54</v>
      </c>
      <c r="AF63" s="59"/>
    </row>
    <row r="64" spans="1:32" ht="25.5" customHeight="1">
      <c r="A64" s="51">
        <v>55</v>
      </c>
      <c r="B64" s="104" t="s">
        <v>131</v>
      </c>
      <c r="C64" s="104"/>
      <c r="D64" s="104"/>
      <c r="E64" s="19" t="s">
        <v>132</v>
      </c>
      <c r="F64" s="19"/>
      <c r="G64" s="24">
        <v>18</v>
      </c>
      <c r="H64" s="24"/>
      <c r="I64" s="24">
        <v>0</v>
      </c>
      <c r="J64" s="24"/>
      <c r="K64" s="24">
        <v>0</v>
      </c>
      <c r="L64" s="24"/>
      <c r="M64" s="24">
        <v>0</v>
      </c>
      <c r="N64" s="24"/>
      <c r="O64" s="24">
        <v>0</v>
      </c>
      <c r="P64" s="24"/>
      <c r="Q64" s="24">
        <v>0</v>
      </c>
      <c r="R64" s="24"/>
      <c r="S64" s="24">
        <v>0</v>
      </c>
      <c r="T64" s="24"/>
      <c r="U64" s="24"/>
      <c r="V64" s="24">
        <v>0</v>
      </c>
      <c r="W64" s="24">
        <v>0</v>
      </c>
      <c r="X64" s="19"/>
      <c r="Y64" s="24">
        <v>54</v>
      </c>
      <c r="Z64" s="8">
        <v>20</v>
      </c>
      <c r="AA64" s="19"/>
      <c r="AB64" s="19"/>
      <c r="AC64" s="19"/>
      <c r="AD64" s="16">
        <f t="shared" si="1"/>
        <v>20</v>
      </c>
      <c r="AE64" s="59">
        <v>55</v>
      </c>
      <c r="AF64" s="59"/>
    </row>
    <row r="65" spans="1:32" ht="25.5" customHeight="1">
      <c r="A65" s="51">
        <v>56</v>
      </c>
      <c r="B65" s="138" t="s">
        <v>69</v>
      </c>
      <c r="C65" s="139"/>
      <c r="D65" s="140"/>
      <c r="E65" s="49" t="s">
        <v>70</v>
      </c>
      <c r="F65" s="49"/>
      <c r="G65" s="24">
        <v>5</v>
      </c>
      <c r="H65" s="24"/>
      <c r="I65" s="24">
        <v>0</v>
      </c>
      <c r="J65" s="24"/>
      <c r="K65" s="24">
        <v>0</v>
      </c>
      <c r="L65" s="24"/>
      <c r="M65" s="24">
        <v>0</v>
      </c>
      <c r="N65" s="24"/>
      <c r="O65" s="24">
        <v>0</v>
      </c>
      <c r="P65" s="24"/>
      <c r="Q65" s="24">
        <v>2</v>
      </c>
      <c r="R65" s="24">
        <v>10</v>
      </c>
      <c r="S65" s="24">
        <v>0</v>
      </c>
      <c r="T65" s="24"/>
      <c r="U65" s="24"/>
      <c r="V65" s="24">
        <v>0</v>
      </c>
      <c r="W65" s="8">
        <v>0</v>
      </c>
      <c r="X65" s="49"/>
      <c r="Y65" s="24">
        <v>50</v>
      </c>
      <c r="Z65" s="8">
        <v>10</v>
      </c>
      <c r="AA65" s="49"/>
      <c r="AB65" s="49"/>
      <c r="AC65" s="49"/>
      <c r="AD65" s="16">
        <f t="shared" si="1"/>
        <v>20</v>
      </c>
      <c r="AE65" s="59">
        <v>56</v>
      </c>
      <c r="AF65" s="59"/>
    </row>
    <row r="66" spans="1:32" ht="25.5" customHeight="1">
      <c r="A66" s="51">
        <v>57</v>
      </c>
      <c r="B66" s="104" t="s">
        <v>170</v>
      </c>
      <c r="C66" s="104"/>
      <c r="D66" s="104"/>
      <c r="E66" s="19" t="s">
        <v>171</v>
      </c>
      <c r="F66" s="19"/>
      <c r="G66" s="24">
        <v>5</v>
      </c>
      <c r="H66" s="24"/>
      <c r="I66" s="24">
        <v>0</v>
      </c>
      <c r="J66" s="24"/>
      <c r="K66" s="24">
        <v>0</v>
      </c>
      <c r="L66" s="24"/>
      <c r="M66" s="24">
        <v>0</v>
      </c>
      <c r="N66" s="24"/>
      <c r="O66" s="24">
        <v>0</v>
      </c>
      <c r="P66" s="24"/>
      <c r="Q66" s="24">
        <v>0</v>
      </c>
      <c r="R66" s="24"/>
      <c r="S66" s="24">
        <v>0</v>
      </c>
      <c r="T66" s="24"/>
      <c r="U66" s="24"/>
      <c r="V66" s="24">
        <v>0</v>
      </c>
      <c r="W66" s="24">
        <v>0</v>
      </c>
      <c r="X66" s="19"/>
      <c r="Y66" s="24">
        <v>52</v>
      </c>
      <c r="Z66" s="8">
        <v>20</v>
      </c>
      <c r="AA66" s="19"/>
      <c r="AB66" s="19"/>
      <c r="AC66" s="19"/>
      <c r="AD66" s="16">
        <f t="shared" si="1"/>
        <v>20</v>
      </c>
      <c r="AE66" s="59">
        <v>57</v>
      </c>
      <c r="AF66" s="59"/>
    </row>
    <row r="67" spans="1:32" ht="25.5" customHeight="1">
      <c r="A67" s="51">
        <v>58</v>
      </c>
      <c r="B67" s="103" t="s">
        <v>20</v>
      </c>
      <c r="C67" s="103"/>
      <c r="D67" s="103"/>
      <c r="E67" s="49" t="s">
        <v>37</v>
      </c>
      <c r="F67" s="49"/>
      <c r="G67" s="24">
        <v>0</v>
      </c>
      <c r="H67" s="24"/>
      <c r="I67" s="24">
        <v>0</v>
      </c>
      <c r="J67" s="24"/>
      <c r="K67" s="24">
        <v>0</v>
      </c>
      <c r="L67" s="24"/>
      <c r="M67" s="24">
        <v>0</v>
      </c>
      <c r="N67" s="24"/>
      <c r="O67" s="24">
        <v>0</v>
      </c>
      <c r="P67" s="24"/>
      <c r="Q67" s="24">
        <v>0</v>
      </c>
      <c r="R67" s="24"/>
      <c r="S67" s="24">
        <v>0</v>
      </c>
      <c r="T67" s="24"/>
      <c r="U67" s="24"/>
      <c r="V67" s="24">
        <v>0</v>
      </c>
      <c r="W67" s="24">
        <v>0</v>
      </c>
      <c r="X67" s="49"/>
      <c r="Y67" s="24">
        <v>51</v>
      </c>
      <c r="Z67" s="8">
        <v>20</v>
      </c>
      <c r="AA67" s="49"/>
      <c r="AB67" s="49"/>
      <c r="AC67" s="49"/>
      <c r="AD67" s="16">
        <v>20</v>
      </c>
      <c r="AE67" s="59">
        <v>58</v>
      </c>
      <c r="AF67" s="59"/>
    </row>
    <row r="68" spans="1:32" ht="25.5" customHeight="1">
      <c r="A68" s="51">
        <v>59</v>
      </c>
      <c r="B68" s="105" t="s">
        <v>59</v>
      </c>
      <c r="C68" s="106"/>
      <c r="D68" s="107"/>
      <c r="E68" s="49" t="s">
        <v>60</v>
      </c>
      <c r="F68" s="49"/>
      <c r="G68" s="24">
        <v>0</v>
      </c>
      <c r="H68" s="24"/>
      <c r="I68" s="24">
        <v>0</v>
      </c>
      <c r="J68" s="24"/>
      <c r="K68" s="24">
        <v>0</v>
      </c>
      <c r="L68" s="24"/>
      <c r="M68" s="24">
        <v>0</v>
      </c>
      <c r="N68" s="24"/>
      <c r="O68" s="24">
        <v>0</v>
      </c>
      <c r="P68" s="24"/>
      <c r="Q68" s="24">
        <v>0</v>
      </c>
      <c r="R68" s="24"/>
      <c r="S68" s="24">
        <v>0</v>
      </c>
      <c r="T68" s="24"/>
      <c r="U68" s="24"/>
      <c r="V68" s="24">
        <v>0</v>
      </c>
      <c r="W68" s="8">
        <v>0</v>
      </c>
      <c r="X68" s="16"/>
      <c r="Y68" s="8">
        <v>54</v>
      </c>
      <c r="Z68" s="8">
        <v>20</v>
      </c>
      <c r="AA68" s="49"/>
      <c r="AB68" s="49"/>
      <c r="AC68" s="49"/>
      <c r="AD68" s="16">
        <f t="shared" ref="AD68:AD69" si="2">Z68+X68+U68+T68+R68+P68+N68+L68+J68+H68</f>
        <v>20</v>
      </c>
      <c r="AE68" s="59">
        <v>59</v>
      </c>
      <c r="AF68" s="59"/>
    </row>
    <row r="69" spans="1:32" ht="25.5" customHeight="1">
      <c r="A69" s="51">
        <v>60</v>
      </c>
      <c r="B69" s="105" t="s">
        <v>61</v>
      </c>
      <c r="C69" s="106"/>
      <c r="D69" s="107"/>
      <c r="E69" s="49" t="s">
        <v>62</v>
      </c>
      <c r="F69" s="49"/>
      <c r="G69" s="24">
        <v>0</v>
      </c>
      <c r="H69" s="24"/>
      <c r="I69" s="24">
        <v>0</v>
      </c>
      <c r="J69" s="24"/>
      <c r="K69" s="24">
        <v>0</v>
      </c>
      <c r="L69" s="24"/>
      <c r="M69" s="24">
        <v>0</v>
      </c>
      <c r="N69" s="24"/>
      <c r="O69" s="24">
        <v>0</v>
      </c>
      <c r="P69" s="24"/>
      <c r="Q69" s="24">
        <v>0</v>
      </c>
      <c r="R69" s="24"/>
      <c r="S69" s="24">
        <v>0</v>
      </c>
      <c r="T69" s="24"/>
      <c r="U69" s="24"/>
      <c r="V69" s="24">
        <v>0</v>
      </c>
      <c r="W69" s="8"/>
      <c r="X69" s="16"/>
      <c r="Y69" s="8">
        <v>51</v>
      </c>
      <c r="Z69" s="8">
        <v>20</v>
      </c>
      <c r="AA69" s="49"/>
      <c r="AB69" s="49"/>
      <c r="AC69" s="49"/>
      <c r="AD69" s="16">
        <f t="shared" si="2"/>
        <v>20</v>
      </c>
      <c r="AE69" s="59">
        <v>60</v>
      </c>
      <c r="AF69" s="59"/>
    </row>
    <row r="70" spans="1:32" ht="25.5" customHeight="1">
      <c r="A70" s="51">
        <v>61</v>
      </c>
      <c r="B70" s="105" t="s">
        <v>65</v>
      </c>
      <c r="C70" s="106"/>
      <c r="D70" s="107"/>
      <c r="E70" s="49" t="s">
        <v>66</v>
      </c>
      <c r="F70" s="49"/>
      <c r="G70" s="24">
        <v>0</v>
      </c>
      <c r="H70" s="24"/>
      <c r="I70" s="24">
        <v>0</v>
      </c>
      <c r="J70" s="24"/>
      <c r="K70" s="24">
        <v>0</v>
      </c>
      <c r="L70" s="24"/>
      <c r="M70" s="24">
        <v>0</v>
      </c>
      <c r="N70" s="24"/>
      <c r="O70" s="24">
        <v>0</v>
      </c>
      <c r="P70" s="24"/>
      <c r="Q70" s="24">
        <v>0</v>
      </c>
      <c r="R70" s="24"/>
      <c r="S70" s="24">
        <v>0</v>
      </c>
      <c r="T70" s="24"/>
      <c r="U70" s="24"/>
      <c r="V70" s="24">
        <v>0</v>
      </c>
      <c r="W70" s="8">
        <v>0</v>
      </c>
      <c r="X70" s="49"/>
      <c r="Y70" s="24">
        <v>63</v>
      </c>
      <c r="Z70" s="8">
        <v>20</v>
      </c>
      <c r="AA70" s="49"/>
      <c r="AB70" s="49"/>
      <c r="AC70" s="49"/>
      <c r="AD70" s="16">
        <f t="shared" ref="AD70:AD108" si="3">Z70+X70+U70+T70+R70+P70+N70+L70+J70+H70</f>
        <v>20</v>
      </c>
      <c r="AE70" s="59">
        <v>61</v>
      </c>
      <c r="AF70" s="59"/>
    </row>
    <row r="71" spans="1:32" ht="25.5" customHeight="1">
      <c r="A71" s="51">
        <v>62</v>
      </c>
      <c r="B71" s="105" t="s">
        <v>197</v>
      </c>
      <c r="C71" s="106"/>
      <c r="D71" s="107"/>
      <c r="E71" s="49" t="s">
        <v>198</v>
      </c>
      <c r="F71" s="49"/>
      <c r="G71" s="24">
        <v>0</v>
      </c>
      <c r="H71" s="24"/>
      <c r="I71" s="24">
        <v>0</v>
      </c>
      <c r="J71" s="24"/>
      <c r="K71" s="24">
        <v>0</v>
      </c>
      <c r="L71" s="24"/>
      <c r="M71" s="24">
        <v>0</v>
      </c>
      <c r="N71" s="24"/>
      <c r="O71" s="24">
        <v>0</v>
      </c>
      <c r="P71" s="24"/>
      <c r="Q71" s="24">
        <v>0</v>
      </c>
      <c r="R71" s="24"/>
      <c r="S71" s="24">
        <v>1</v>
      </c>
      <c r="T71" s="24">
        <v>10</v>
      </c>
      <c r="U71" s="24"/>
      <c r="V71" s="24">
        <v>0</v>
      </c>
      <c r="W71" s="8">
        <v>0</v>
      </c>
      <c r="X71" s="49"/>
      <c r="Y71" s="24">
        <v>49</v>
      </c>
      <c r="Z71" s="8">
        <v>10</v>
      </c>
      <c r="AA71" s="49"/>
      <c r="AB71" s="49"/>
      <c r="AC71" s="49"/>
      <c r="AD71" s="16">
        <f t="shared" si="3"/>
        <v>20</v>
      </c>
      <c r="AE71" s="59">
        <v>62</v>
      </c>
      <c r="AF71" s="59"/>
    </row>
    <row r="72" spans="1:32" ht="25.5" customHeight="1">
      <c r="A72" s="51">
        <v>63</v>
      </c>
      <c r="B72" s="105" t="s">
        <v>79</v>
      </c>
      <c r="C72" s="106"/>
      <c r="D72" s="107"/>
      <c r="E72" s="49" t="s">
        <v>80</v>
      </c>
      <c r="F72" s="49"/>
      <c r="G72" s="24">
        <v>0</v>
      </c>
      <c r="H72" s="24"/>
      <c r="I72" s="24">
        <v>0</v>
      </c>
      <c r="J72" s="24"/>
      <c r="K72" s="24">
        <v>0</v>
      </c>
      <c r="L72" s="24"/>
      <c r="M72" s="24">
        <v>0</v>
      </c>
      <c r="N72" s="24"/>
      <c r="O72" s="24">
        <v>0</v>
      </c>
      <c r="P72" s="24"/>
      <c r="Q72" s="24">
        <v>0</v>
      </c>
      <c r="R72" s="24"/>
      <c r="S72" s="24">
        <v>0</v>
      </c>
      <c r="T72" s="24"/>
      <c r="U72" s="24"/>
      <c r="V72" s="24">
        <v>0</v>
      </c>
      <c r="W72" s="24">
        <v>0</v>
      </c>
      <c r="X72" s="49"/>
      <c r="Y72" s="24">
        <v>55</v>
      </c>
      <c r="Z72" s="8">
        <v>20</v>
      </c>
      <c r="AA72" s="49"/>
      <c r="AB72" s="49"/>
      <c r="AC72" s="49"/>
      <c r="AD72" s="16">
        <f t="shared" si="3"/>
        <v>20</v>
      </c>
      <c r="AE72" s="59">
        <v>63</v>
      </c>
      <c r="AF72" s="59"/>
    </row>
    <row r="73" spans="1:32" ht="25.5" customHeight="1">
      <c r="A73" s="51">
        <v>64</v>
      </c>
      <c r="B73" s="138" t="s">
        <v>158</v>
      </c>
      <c r="C73" s="139"/>
      <c r="D73" s="140"/>
      <c r="E73" s="49" t="s">
        <v>159</v>
      </c>
      <c r="F73" s="49"/>
      <c r="G73" s="24">
        <v>0</v>
      </c>
      <c r="H73" s="24"/>
      <c r="I73" s="24">
        <v>0</v>
      </c>
      <c r="J73" s="24"/>
      <c r="K73" s="24">
        <v>0</v>
      </c>
      <c r="L73" s="24"/>
      <c r="M73" s="24">
        <v>0</v>
      </c>
      <c r="N73" s="24"/>
      <c r="O73" s="24">
        <v>0</v>
      </c>
      <c r="P73" s="24"/>
      <c r="Q73" s="24">
        <v>0</v>
      </c>
      <c r="R73" s="24"/>
      <c r="S73" s="24">
        <v>0</v>
      </c>
      <c r="T73" s="24"/>
      <c r="U73" s="24"/>
      <c r="V73" s="24">
        <v>0</v>
      </c>
      <c r="W73" s="24">
        <v>0</v>
      </c>
      <c r="X73" s="49"/>
      <c r="Y73" s="24">
        <v>58</v>
      </c>
      <c r="Z73" s="8">
        <v>20</v>
      </c>
      <c r="AA73" s="49"/>
      <c r="AB73" s="49"/>
      <c r="AC73" s="49"/>
      <c r="AD73" s="16">
        <f t="shared" si="3"/>
        <v>20</v>
      </c>
      <c r="AE73" s="59">
        <v>64</v>
      </c>
      <c r="AF73" s="59"/>
    </row>
    <row r="74" spans="1:32" ht="25.5" customHeight="1">
      <c r="A74" s="51">
        <v>65</v>
      </c>
      <c r="B74" s="138" t="s">
        <v>81</v>
      </c>
      <c r="C74" s="139"/>
      <c r="D74" s="140"/>
      <c r="E74" s="49" t="s">
        <v>82</v>
      </c>
      <c r="F74" s="49"/>
      <c r="G74" s="24">
        <v>0</v>
      </c>
      <c r="H74" s="24"/>
      <c r="I74" s="24">
        <v>0</v>
      </c>
      <c r="J74" s="24"/>
      <c r="K74" s="24">
        <v>0</v>
      </c>
      <c r="L74" s="24"/>
      <c r="M74" s="24">
        <v>0</v>
      </c>
      <c r="N74" s="24"/>
      <c r="O74" s="24">
        <v>0</v>
      </c>
      <c r="P74" s="24"/>
      <c r="Q74" s="24">
        <v>0</v>
      </c>
      <c r="R74" s="24"/>
      <c r="S74" s="24">
        <v>0</v>
      </c>
      <c r="T74" s="24"/>
      <c r="U74" s="24"/>
      <c r="V74" s="24">
        <v>0</v>
      </c>
      <c r="W74" s="24">
        <v>0</v>
      </c>
      <c r="X74" s="49"/>
      <c r="Y74" s="24">
        <v>58</v>
      </c>
      <c r="Z74" s="8">
        <v>20</v>
      </c>
      <c r="AA74" s="49"/>
      <c r="AB74" s="49"/>
      <c r="AC74" s="49"/>
      <c r="AD74" s="16">
        <f t="shared" si="3"/>
        <v>20</v>
      </c>
      <c r="AE74" s="59">
        <v>65</v>
      </c>
      <c r="AF74" s="59"/>
    </row>
    <row r="75" spans="1:32" ht="25.5" customHeight="1">
      <c r="A75" s="51">
        <v>66</v>
      </c>
      <c r="B75" s="103" t="s">
        <v>85</v>
      </c>
      <c r="C75" s="103"/>
      <c r="D75" s="103"/>
      <c r="E75" s="19" t="s">
        <v>86</v>
      </c>
      <c r="F75" s="19"/>
      <c r="G75" s="24">
        <v>0</v>
      </c>
      <c r="H75" s="24"/>
      <c r="I75" s="24">
        <v>0</v>
      </c>
      <c r="J75" s="24"/>
      <c r="K75" s="24">
        <v>0</v>
      </c>
      <c r="L75" s="24"/>
      <c r="M75" s="24">
        <v>0</v>
      </c>
      <c r="N75" s="24"/>
      <c r="O75" s="24">
        <v>0</v>
      </c>
      <c r="P75" s="24"/>
      <c r="Q75" s="24">
        <v>2</v>
      </c>
      <c r="R75" s="24">
        <v>10</v>
      </c>
      <c r="S75" s="24">
        <v>0</v>
      </c>
      <c r="T75" s="24"/>
      <c r="U75" s="24"/>
      <c r="V75" s="24">
        <v>0</v>
      </c>
      <c r="W75" s="24">
        <v>0</v>
      </c>
      <c r="X75" s="19"/>
      <c r="Y75" s="24">
        <v>47</v>
      </c>
      <c r="Z75" s="8">
        <v>10</v>
      </c>
      <c r="AA75" s="19"/>
      <c r="AB75" s="19"/>
      <c r="AC75" s="19"/>
      <c r="AD75" s="16">
        <f t="shared" si="3"/>
        <v>20</v>
      </c>
      <c r="AE75" s="59">
        <v>66</v>
      </c>
      <c r="AF75" s="59"/>
    </row>
    <row r="76" spans="1:32" ht="25.5" customHeight="1">
      <c r="A76" s="51">
        <v>67</v>
      </c>
      <c r="B76" s="103" t="s">
        <v>201</v>
      </c>
      <c r="C76" s="103"/>
      <c r="D76" s="103"/>
      <c r="E76" s="22" t="s">
        <v>202</v>
      </c>
      <c r="F76" s="22"/>
      <c r="G76" s="24">
        <v>0</v>
      </c>
      <c r="H76" s="24"/>
      <c r="I76" s="24">
        <v>0</v>
      </c>
      <c r="J76" s="24"/>
      <c r="K76" s="24">
        <v>0</v>
      </c>
      <c r="L76" s="24"/>
      <c r="M76" s="24">
        <v>0</v>
      </c>
      <c r="N76" s="24"/>
      <c r="O76" s="24">
        <v>0</v>
      </c>
      <c r="P76" s="24"/>
      <c r="Q76" s="24">
        <v>2</v>
      </c>
      <c r="R76" s="24">
        <v>10</v>
      </c>
      <c r="S76" s="24">
        <v>0</v>
      </c>
      <c r="T76" s="24"/>
      <c r="U76" s="24"/>
      <c r="V76" s="24">
        <v>0</v>
      </c>
      <c r="W76" s="24">
        <v>0</v>
      </c>
      <c r="X76" s="22"/>
      <c r="Y76" s="24">
        <v>48</v>
      </c>
      <c r="Z76" s="8">
        <v>10</v>
      </c>
      <c r="AA76" s="22"/>
      <c r="AB76" s="22"/>
      <c r="AC76" s="22"/>
      <c r="AD76" s="16">
        <f t="shared" si="3"/>
        <v>20</v>
      </c>
      <c r="AE76" s="59">
        <v>67</v>
      </c>
      <c r="AF76" s="59"/>
    </row>
    <row r="77" spans="1:32" ht="25.5" customHeight="1">
      <c r="A77" s="51">
        <v>68</v>
      </c>
      <c r="B77" s="104" t="s">
        <v>211</v>
      </c>
      <c r="C77" s="104"/>
      <c r="D77" s="104"/>
      <c r="E77" s="22" t="s">
        <v>212</v>
      </c>
      <c r="F77" s="22"/>
      <c r="G77" s="24">
        <v>0</v>
      </c>
      <c r="H77" s="24"/>
      <c r="I77" s="24">
        <v>0</v>
      </c>
      <c r="J77" s="24"/>
      <c r="K77" s="24">
        <v>0</v>
      </c>
      <c r="L77" s="24"/>
      <c r="M77" s="24">
        <v>0</v>
      </c>
      <c r="N77" s="24"/>
      <c r="O77" s="24">
        <v>0</v>
      </c>
      <c r="P77" s="24"/>
      <c r="Q77" s="24">
        <v>2</v>
      </c>
      <c r="R77" s="24">
        <v>10</v>
      </c>
      <c r="S77" s="24">
        <v>0</v>
      </c>
      <c r="T77" s="24"/>
      <c r="U77" s="24"/>
      <c r="V77" s="24">
        <v>0</v>
      </c>
      <c r="W77" s="24">
        <v>0</v>
      </c>
      <c r="X77" s="22"/>
      <c r="Y77" s="24">
        <v>44</v>
      </c>
      <c r="Z77" s="8">
        <v>10</v>
      </c>
      <c r="AA77" s="22"/>
      <c r="AB77" s="22"/>
      <c r="AC77" s="22"/>
      <c r="AD77" s="16">
        <f t="shared" si="3"/>
        <v>20</v>
      </c>
      <c r="AE77" s="59">
        <v>68</v>
      </c>
      <c r="AF77" s="59"/>
    </row>
    <row r="78" spans="1:32" ht="25.5" customHeight="1">
      <c r="A78" s="51">
        <v>69</v>
      </c>
      <c r="B78" s="103" t="s">
        <v>99</v>
      </c>
      <c r="C78" s="103"/>
      <c r="D78" s="103"/>
      <c r="E78" s="19" t="s">
        <v>100</v>
      </c>
      <c r="F78" s="19"/>
      <c r="G78" s="24">
        <v>0</v>
      </c>
      <c r="H78" s="24"/>
      <c r="I78" s="24">
        <v>0</v>
      </c>
      <c r="J78" s="24"/>
      <c r="K78" s="24">
        <v>0</v>
      </c>
      <c r="L78" s="24"/>
      <c r="M78" s="24">
        <v>0</v>
      </c>
      <c r="N78" s="24"/>
      <c r="O78" s="24">
        <v>0</v>
      </c>
      <c r="P78" s="24"/>
      <c r="Q78" s="24">
        <v>2</v>
      </c>
      <c r="R78" s="24">
        <v>10</v>
      </c>
      <c r="S78" s="24">
        <v>0</v>
      </c>
      <c r="T78" s="24"/>
      <c r="U78" s="24"/>
      <c r="V78" s="24">
        <v>0</v>
      </c>
      <c r="W78" s="24">
        <v>0</v>
      </c>
      <c r="X78" s="19"/>
      <c r="Y78" s="24">
        <v>36</v>
      </c>
      <c r="Z78" s="8">
        <v>10</v>
      </c>
      <c r="AA78" s="19"/>
      <c r="AB78" s="19"/>
      <c r="AC78" s="19"/>
      <c r="AD78" s="16">
        <f t="shared" si="3"/>
        <v>20</v>
      </c>
      <c r="AE78" s="59">
        <v>69</v>
      </c>
      <c r="AF78" s="59"/>
    </row>
    <row r="79" spans="1:32" ht="25.5" customHeight="1">
      <c r="A79" s="51">
        <v>70</v>
      </c>
      <c r="B79" s="104" t="s">
        <v>101</v>
      </c>
      <c r="C79" s="104"/>
      <c r="D79" s="104"/>
      <c r="E79" s="19" t="s">
        <v>102</v>
      </c>
      <c r="F79" s="19"/>
      <c r="G79" s="24">
        <v>0</v>
      </c>
      <c r="H79" s="24"/>
      <c r="I79" s="24">
        <v>0</v>
      </c>
      <c r="J79" s="24"/>
      <c r="K79" s="24">
        <v>0</v>
      </c>
      <c r="L79" s="24"/>
      <c r="M79" s="24">
        <v>0</v>
      </c>
      <c r="N79" s="24"/>
      <c r="O79" s="24">
        <v>0</v>
      </c>
      <c r="P79" s="24"/>
      <c r="Q79" s="24">
        <v>0</v>
      </c>
      <c r="R79" s="24"/>
      <c r="S79" s="24">
        <v>0</v>
      </c>
      <c r="T79" s="24"/>
      <c r="U79" s="24"/>
      <c r="V79" s="24">
        <v>0</v>
      </c>
      <c r="W79" s="24">
        <v>0</v>
      </c>
      <c r="X79" s="19"/>
      <c r="Y79" s="24">
        <v>55</v>
      </c>
      <c r="Z79" s="8">
        <v>20</v>
      </c>
      <c r="AA79" s="19"/>
      <c r="AB79" s="19"/>
      <c r="AC79" s="19"/>
      <c r="AD79" s="16">
        <f t="shared" si="3"/>
        <v>20</v>
      </c>
      <c r="AE79" s="59">
        <v>70</v>
      </c>
      <c r="AF79" s="59"/>
    </row>
    <row r="80" spans="1:32" ht="25.5" customHeight="1">
      <c r="A80" s="51">
        <v>71</v>
      </c>
      <c r="B80" s="103" t="s">
        <v>30</v>
      </c>
      <c r="C80" s="103"/>
      <c r="D80" s="103"/>
      <c r="E80" s="17" t="s">
        <v>48</v>
      </c>
      <c r="F80" s="14"/>
      <c r="G80" s="24">
        <v>0</v>
      </c>
      <c r="H80" s="24"/>
      <c r="I80" s="24">
        <v>0</v>
      </c>
      <c r="J80" s="24"/>
      <c r="K80" s="24">
        <v>0</v>
      </c>
      <c r="L80" s="24"/>
      <c r="M80" s="24">
        <v>0</v>
      </c>
      <c r="N80" s="24"/>
      <c r="O80" s="24">
        <v>0</v>
      </c>
      <c r="P80" s="24"/>
      <c r="Q80" s="24">
        <v>0</v>
      </c>
      <c r="R80" s="24"/>
      <c r="S80" s="24">
        <v>0</v>
      </c>
      <c r="T80" s="24"/>
      <c r="U80" s="24"/>
      <c r="V80" s="24">
        <v>0</v>
      </c>
      <c r="W80" s="24">
        <v>0</v>
      </c>
      <c r="X80" s="14"/>
      <c r="Y80" s="24">
        <v>57</v>
      </c>
      <c r="Z80" s="8">
        <v>20</v>
      </c>
      <c r="AA80" s="14"/>
      <c r="AB80" s="14" t="s">
        <v>19</v>
      </c>
      <c r="AC80" s="14"/>
      <c r="AD80" s="16">
        <f t="shared" si="3"/>
        <v>20</v>
      </c>
      <c r="AE80" s="59">
        <v>71</v>
      </c>
      <c r="AF80" s="59"/>
    </row>
    <row r="81" spans="1:32" ht="25.5" customHeight="1">
      <c r="A81" s="51">
        <v>72</v>
      </c>
      <c r="B81" s="103" t="s">
        <v>209</v>
      </c>
      <c r="C81" s="103"/>
      <c r="D81" s="103"/>
      <c r="E81" s="22" t="s">
        <v>210</v>
      </c>
      <c r="F81" s="22"/>
      <c r="G81" s="24">
        <v>0</v>
      </c>
      <c r="H81" s="24"/>
      <c r="I81" s="24">
        <v>0</v>
      </c>
      <c r="J81" s="24"/>
      <c r="K81" s="24">
        <v>0</v>
      </c>
      <c r="L81" s="24"/>
      <c r="M81" s="24">
        <v>0</v>
      </c>
      <c r="N81" s="24"/>
      <c r="O81" s="24">
        <v>0</v>
      </c>
      <c r="P81" s="24"/>
      <c r="Q81" s="24">
        <v>0</v>
      </c>
      <c r="R81" s="24"/>
      <c r="S81" s="24">
        <v>1</v>
      </c>
      <c r="T81" s="24">
        <v>10</v>
      </c>
      <c r="U81" s="24"/>
      <c r="V81" s="24">
        <v>0</v>
      </c>
      <c r="W81" s="24">
        <v>0</v>
      </c>
      <c r="X81" s="22"/>
      <c r="Y81" s="24">
        <v>45</v>
      </c>
      <c r="Z81" s="8">
        <v>10</v>
      </c>
      <c r="AA81" s="22"/>
      <c r="AB81" s="22"/>
      <c r="AC81" s="22"/>
      <c r="AD81" s="16">
        <f t="shared" si="3"/>
        <v>20</v>
      </c>
      <c r="AE81" s="59">
        <v>72</v>
      </c>
      <c r="AF81" s="59"/>
    </row>
    <row r="82" spans="1:32" ht="25.5" customHeight="1">
      <c r="A82" s="51">
        <v>73</v>
      </c>
      <c r="B82" s="103" t="s">
        <v>105</v>
      </c>
      <c r="C82" s="103"/>
      <c r="D82" s="103"/>
      <c r="E82" s="19" t="s">
        <v>106</v>
      </c>
      <c r="F82" s="19"/>
      <c r="G82" s="24">
        <v>0</v>
      </c>
      <c r="H82" s="24"/>
      <c r="I82" s="24">
        <v>0</v>
      </c>
      <c r="J82" s="24"/>
      <c r="K82" s="24">
        <v>0</v>
      </c>
      <c r="L82" s="24"/>
      <c r="M82" s="24">
        <v>0</v>
      </c>
      <c r="N82" s="24"/>
      <c r="O82" s="24">
        <v>0</v>
      </c>
      <c r="P82" s="24"/>
      <c r="Q82" s="24">
        <v>2</v>
      </c>
      <c r="R82" s="24">
        <v>10</v>
      </c>
      <c r="S82" s="24">
        <v>0</v>
      </c>
      <c r="T82" s="24"/>
      <c r="U82" s="24"/>
      <c r="V82" s="24">
        <v>0</v>
      </c>
      <c r="W82" s="24">
        <v>0</v>
      </c>
      <c r="X82" s="19"/>
      <c r="Y82" s="24">
        <v>42</v>
      </c>
      <c r="Z82" s="8">
        <v>10</v>
      </c>
      <c r="AA82" s="19"/>
      <c r="AB82" s="19"/>
      <c r="AC82" s="19"/>
      <c r="AD82" s="16">
        <f t="shared" si="3"/>
        <v>20</v>
      </c>
      <c r="AE82" s="59">
        <v>73</v>
      </c>
      <c r="AF82" s="59"/>
    </row>
    <row r="83" spans="1:32" ht="25.5" customHeight="1">
      <c r="A83" s="51">
        <v>74</v>
      </c>
      <c r="B83" s="104" t="s">
        <v>91</v>
      </c>
      <c r="C83" s="104"/>
      <c r="D83" s="104"/>
      <c r="E83" s="19" t="s">
        <v>92</v>
      </c>
      <c r="F83" s="19"/>
      <c r="G83" s="24">
        <v>0</v>
      </c>
      <c r="H83" s="24"/>
      <c r="I83" s="24">
        <v>0</v>
      </c>
      <c r="J83" s="24"/>
      <c r="K83" s="24">
        <v>0</v>
      </c>
      <c r="L83" s="24"/>
      <c r="M83" s="24">
        <v>0</v>
      </c>
      <c r="N83" s="24"/>
      <c r="O83" s="24">
        <v>0</v>
      </c>
      <c r="P83" s="24"/>
      <c r="Q83" s="24">
        <v>0</v>
      </c>
      <c r="R83" s="24"/>
      <c r="S83" s="24">
        <v>0</v>
      </c>
      <c r="T83" s="24"/>
      <c r="U83" s="24"/>
      <c r="V83" s="24">
        <v>0</v>
      </c>
      <c r="W83" s="24">
        <v>0</v>
      </c>
      <c r="X83" s="19"/>
      <c r="Y83" s="24">
        <v>52</v>
      </c>
      <c r="Z83" s="8">
        <v>20</v>
      </c>
      <c r="AA83" s="19"/>
      <c r="AB83" s="19"/>
      <c r="AC83" s="19"/>
      <c r="AD83" s="16">
        <f t="shared" si="3"/>
        <v>20</v>
      </c>
      <c r="AE83" s="59">
        <v>74</v>
      </c>
      <c r="AF83" s="59"/>
    </row>
    <row r="84" spans="1:32" ht="25.5" customHeight="1">
      <c r="A84" s="51">
        <v>75</v>
      </c>
      <c r="B84" s="103" t="s">
        <v>122</v>
      </c>
      <c r="C84" s="103"/>
      <c r="D84" s="103"/>
      <c r="E84" s="19" t="s">
        <v>123</v>
      </c>
      <c r="F84" s="19"/>
      <c r="G84" s="24">
        <v>0</v>
      </c>
      <c r="H84" s="24"/>
      <c r="I84" s="24">
        <v>0</v>
      </c>
      <c r="J84" s="24"/>
      <c r="K84" s="24">
        <v>0</v>
      </c>
      <c r="L84" s="24"/>
      <c r="M84" s="24">
        <v>0</v>
      </c>
      <c r="N84" s="24"/>
      <c r="O84" s="24">
        <v>0</v>
      </c>
      <c r="P84" s="24"/>
      <c r="Q84" s="24">
        <v>2</v>
      </c>
      <c r="R84" s="24">
        <v>10</v>
      </c>
      <c r="S84" s="24">
        <v>0</v>
      </c>
      <c r="T84" s="24"/>
      <c r="U84" s="24"/>
      <c r="V84" s="24">
        <v>0</v>
      </c>
      <c r="W84" s="24">
        <v>0</v>
      </c>
      <c r="X84" s="19"/>
      <c r="Y84" s="24">
        <v>32</v>
      </c>
      <c r="Z84" s="8">
        <v>10</v>
      </c>
      <c r="AA84" s="19"/>
      <c r="AB84" s="19"/>
      <c r="AC84" s="19"/>
      <c r="AD84" s="16">
        <f t="shared" si="3"/>
        <v>20</v>
      </c>
      <c r="AE84" s="59">
        <v>75</v>
      </c>
      <c r="AF84" s="59"/>
    </row>
    <row r="85" spans="1:32" ht="25.5" customHeight="1">
      <c r="A85" s="51">
        <v>76</v>
      </c>
      <c r="B85" s="104" t="s">
        <v>203</v>
      </c>
      <c r="C85" s="104"/>
      <c r="D85" s="104"/>
      <c r="E85" s="22" t="s">
        <v>204</v>
      </c>
      <c r="F85" s="22"/>
      <c r="G85" s="24">
        <v>0</v>
      </c>
      <c r="H85" s="24"/>
      <c r="I85" s="24">
        <v>0</v>
      </c>
      <c r="J85" s="24"/>
      <c r="K85" s="24">
        <v>0</v>
      </c>
      <c r="L85" s="24"/>
      <c r="M85" s="24">
        <v>0</v>
      </c>
      <c r="N85" s="24"/>
      <c r="O85" s="24">
        <v>0</v>
      </c>
      <c r="P85" s="24"/>
      <c r="Q85" s="24">
        <v>0</v>
      </c>
      <c r="R85" s="24"/>
      <c r="S85" s="24">
        <v>0</v>
      </c>
      <c r="T85" s="24"/>
      <c r="U85" s="24"/>
      <c r="V85" s="24">
        <v>0</v>
      </c>
      <c r="W85" s="24">
        <v>0</v>
      </c>
      <c r="X85" s="22"/>
      <c r="Y85" s="24">
        <v>53</v>
      </c>
      <c r="Z85" s="8">
        <v>20</v>
      </c>
      <c r="AA85" s="22"/>
      <c r="AB85" s="22"/>
      <c r="AC85" s="22"/>
      <c r="AD85" s="16">
        <f t="shared" si="3"/>
        <v>20</v>
      </c>
      <c r="AE85" s="59">
        <v>76</v>
      </c>
      <c r="AF85" s="59"/>
    </row>
    <row r="86" spans="1:32" ht="25.5" customHeight="1">
      <c r="A86" s="51">
        <v>77</v>
      </c>
      <c r="B86" s="104" t="s">
        <v>184</v>
      </c>
      <c r="C86" s="104"/>
      <c r="D86" s="104"/>
      <c r="E86" s="20" t="s">
        <v>185</v>
      </c>
      <c r="F86" s="20"/>
      <c r="G86" s="24">
        <v>0</v>
      </c>
      <c r="H86" s="24"/>
      <c r="I86" s="24">
        <v>0</v>
      </c>
      <c r="J86" s="24"/>
      <c r="K86" s="24">
        <v>0</v>
      </c>
      <c r="L86" s="24"/>
      <c r="M86" s="24">
        <v>0</v>
      </c>
      <c r="N86" s="24"/>
      <c r="O86" s="24">
        <v>0</v>
      </c>
      <c r="P86" s="24"/>
      <c r="Q86" s="24">
        <v>0</v>
      </c>
      <c r="R86" s="24"/>
      <c r="S86" s="24">
        <v>0</v>
      </c>
      <c r="T86" s="24"/>
      <c r="U86" s="24"/>
      <c r="V86" s="24">
        <v>0</v>
      </c>
      <c r="W86" s="24">
        <v>0</v>
      </c>
      <c r="X86" s="20"/>
      <c r="Y86" s="24">
        <v>59</v>
      </c>
      <c r="Z86" s="8">
        <v>20</v>
      </c>
      <c r="AA86" s="20"/>
      <c r="AB86" s="20"/>
      <c r="AC86" s="20"/>
      <c r="AD86" s="16">
        <f t="shared" si="3"/>
        <v>20</v>
      </c>
      <c r="AE86" s="59">
        <v>77</v>
      </c>
      <c r="AF86" s="59"/>
    </row>
    <row r="87" spans="1:32" ht="25.5" customHeight="1">
      <c r="A87" s="51">
        <v>78</v>
      </c>
      <c r="B87" s="103" t="s">
        <v>130</v>
      </c>
      <c r="C87" s="103"/>
      <c r="D87" s="103"/>
      <c r="E87" s="21" t="s">
        <v>196</v>
      </c>
      <c r="F87" s="19"/>
      <c r="G87" s="24">
        <v>0</v>
      </c>
      <c r="H87" s="24"/>
      <c r="I87" s="24">
        <v>0</v>
      </c>
      <c r="J87" s="24"/>
      <c r="K87" s="24">
        <v>0</v>
      </c>
      <c r="L87" s="24"/>
      <c r="M87" s="24">
        <v>0</v>
      </c>
      <c r="N87" s="24"/>
      <c r="O87" s="24">
        <v>0</v>
      </c>
      <c r="P87" s="24"/>
      <c r="Q87" s="24">
        <v>0</v>
      </c>
      <c r="R87" s="24"/>
      <c r="S87" s="24">
        <v>0</v>
      </c>
      <c r="T87" s="24"/>
      <c r="U87" s="24"/>
      <c r="V87" s="24">
        <v>0</v>
      </c>
      <c r="W87" s="24">
        <v>0</v>
      </c>
      <c r="X87" s="19"/>
      <c r="Y87" s="24">
        <v>58</v>
      </c>
      <c r="Z87" s="8">
        <v>20</v>
      </c>
      <c r="AA87" s="19"/>
      <c r="AB87" s="19"/>
      <c r="AC87" s="19"/>
      <c r="AD87" s="16">
        <f t="shared" si="3"/>
        <v>20</v>
      </c>
      <c r="AE87" s="59">
        <v>78</v>
      </c>
      <c r="AF87" s="59"/>
    </row>
    <row r="88" spans="1:32" ht="25.5" customHeight="1">
      <c r="A88" s="51">
        <v>79</v>
      </c>
      <c r="B88" s="103" t="s">
        <v>145</v>
      </c>
      <c r="C88" s="103"/>
      <c r="D88" s="103"/>
      <c r="E88" s="19" t="s">
        <v>146</v>
      </c>
      <c r="F88" s="19"/>
      <c r="G88" s="24">
        <v>0</v>
      </c>
      <c r="H88" s="24"/>
      <c r="I88" s="24">
        <v>0</v>
      </c>
      <c r="J88" s="24"/>
      <c r="K88" s="24">
        <v>0</v>
      </c>
      <c r="L88" s="24"/>
      <c r="M88" s="24">
        <v>0</v>
      </c>
      <c r="N88" s="24"/>
      <c r="O88" s="24">
        <v>0</v>
      </c>
      <c r="P88" s="24"/>
      <c r="Q88" s="24">
        <v>2</v>
      </c>
      <c r="R88" s="24">
        <v>10</v>
      </c>
      <c r="S88" s="24">
        <v>0</v>
      </c>
      <c r="T88" s="24"/>
      <c r="U88" s="24"/>
      <c r="V88" s="24">
        <v>0</v>
      </c>
      <c r="W88" s="24">
        <v>0</v>
      </c>
      <c r="X88" s="19"/>
      <c r="Y88" s="24">
        <v>47</v>
      </c>
      <c r="Z88" s="8">
        <v>10</v>
      </c>
      <c r="AA88" s="19"/>
      <c r="AB88" s="19"/>
      <c r="AC88" s="19"/>
      <c r="AD88" s="16">
        <f t="shared" si="3"/>
        <v>20</v>
      </c>
      <c r="AE88" s="59">
        <v>79</v>
      </c>
      <c r="AF88" s="59"/>
    </row>
    <row r="89" spans="1:32" ht="25.5" customHeight="1">
      <c r="A89" s="51">
        <v>80</v>
      </c>
      <c r="B89" s="104" t="s">
        <v>205</v>
      </c>
      <c r="C89" s="104"/>
      <c r="D89" s="104"/>
      <c r="E89" s="22" t="s">
        <v>206</v>
      </c>
      <c r="F89" s="22"/>
      <c r="G89" s="24">
        <v>0</v>
      </c>
      <c r="H89" s="24"/>
      <c r="I89" s="24">
        <v>0</v>
      </c>
      <c r="J89" s="24"/>
      <c r="K89" s="24">
        <v>0</v>
      </c>
      <c r="L89" s="24"/>
      <c r="M89" s="24">
        <v>0</v>
      </c>
      <c r="N89" s="24"/>
      <c r="O89" s="24">
        <v>0</v>
      </c>
      <c r="P89" s="24"/>
      <c r="Q89" s="24">
        <v>0</v>
      </c>
      <c r="R89" s="24"/>
      <c r="S89" s="24">
        <v>0</v>
      </c>
      <c r="T89" s="24"/>
      <c r="U89" s="24"/>
      <c r="V89" s="24">
        <v>0</v>
      </c>
      <c r="W89" s="24">
        <v>0</v>
      </c>
      <c r="X89" s="22"/>
      <c r="Y89" s="24">
        <v>55</v>
      </c>
      <c r="Z89" s="8">
        <v>20</v>
      </c>
      <c r="AA89" s="22"/>
      <c r="AB89" s="22"/>
      <c r="AC89" s="22"/>
      <c r="AD89" s="16">
        <f t="shared" si="3"/>
        <v>20</v>
      </c>
      <c r="AE89" s="59">
        <v>80</v>
      </c>
      <c r="AF89" s="59"/>
    </row>
    <row r="90" spans="1:32" ht="25.5" customHeight="1">
      <c r="A90" s="51">
        <v>81</v>
      </c>
      <c r="B90" s="104" t="s">
        <v>166</v>
      </c>
      <c r="C90" s="104"/>
      <c r="D90" s="104"/>
      <c r="E90" s="19" t="s">
        <v>167</v>
      </c>
      <c r="F90" s="19"/>
      <c r="G90" s="24">
        <v>0</v>
      </c>
      <c r="H90" s="24"/>
      <c r="I90" s="24">
        <v>0</v>
      </c>
      <c r="J90" s="24"/>
      <c r="K90" s="24">
        <v>0</v>
      </c>
      <c r="L90" s="24"/>
      <c r="M90" s="24">
        <v>0</v>
      </c>
      <c r="N90" s="24"/>
      <c r="O90" s="24">
        <v>0</v>
      </c>
      <c r="P90" s="24"/>
      <c r="Q90" s="24">
        <v>0</v>
      </c>
      <c r="R90" s="24"/>
      <c r="S90" s="24">
        <v>0</v>
      </c>
      <c r="T90" s="24"/>
      <c r="U90" s="24"/>
      <c r="V90" s="24">
        <v>0</v>
      </c>
      <c r="W90" s="24">
        <v>0</v>
      </c>
      <c r="X90" s="19"/>
      <c r="Y90" s="24">
        <v>61</v>
      </c>
      <c r="Z90" s="8">
        <v>20</v>
      </c>
      <c r="AA90" s="19"/>
      <c r="AB90" s="19"/>
      <c r="AC90" s="19"/>
      <c r="AD90" s="16">
        <f t="shared" si="3"/>
        <v>20</v>
      </c>
      <c r="AE90" s="59">
        <v>81</v>
      </c>
      <c r="AF90" s="59"/>
    </row>
    <row r="91" spans="1:32" ht="25.5" customHeight="1">
      <c r="A91" s="51">
        <v>82</v>
      </c>
      <c r="B91" s="103" t="s">
        <v>35</v>
      </c>
      <c r="C91" s="103"/>
      <c r="D91" s="103"/>
      <c r="E91" s="17" t="s">
        <v>55</v>
      </c>
      <c r="F91" s="14"/>
      <c r="G91" s="24">
        <v>0</v>
      </c>
      <c r="H91" s="24"/>
      <c r="I91" s="24">
        <v>0</v>
      </c>
      <c r="J91" s="24"/>
      <c r="K91" s="24">
        <v>0</v>
      </c>
      <c r="L91" s="24"/>
      <c r="M91" s="24">
        <v>0</v>
      </c>
      <c r="N91" s="24"/>
      <c r="O91" s="24">
        <v>0</v>
      </c>
      <c r="P91" s="24"/>
      <c r="Q91" s="24">
        <v>2</v>
      </c>
      <c r="R91" s="24">
        <v>10</v>
      </c>
      <c r="S91" s="24">
        <v>0</v>
      </c>
      <c r="T91" s="24"/>
      <c r="U91" s="24"/>
      <c r="V91" s="24">
        <v>0</v>
      </c>
      <c r="W91" s="24">
        <v>0</v>
      </c>
      <c r="X91" s="14"/>
      <c r="Y91" s="24">
        <v>43</v>
      </c>
      <c r="Z91" s="8">
        <v>10</v>
      </c>
      <c r="AA91" s="14"/>
      <c r="AB91" s="14"/>
      <c r="AC91" s="14"/>
      <c r="AD91" s="16">
        <f t="shared" si="3"/>
        <v>20</v>
      </c>
      <c r="AE91" s="59">
        <v>82</v>
      </c>
      <c r="AF91" s="59"/>
    </row>
    <row r="92" spans="1:32" ht="25.5" customHeight="1">
      <c r="A92" s="51">
        <v>83</v>
      </c>
      <c r="B92" s="104" t="s">
        <v>207</v>
      </c>
      <c r="C92" s="104"/>
      <c r="D92" s="104"/>
      <c r="E92" s="22" t="s">
        <v>208</v>
      </c>
      <c r="F92" s="14"/>
      <c r="G92" s="24">
        <v>0</v>
      </c>
      <c r="H92" s="24"/>
      <c r="I92" s="24">
        <v>0</v>
      </c>
      <c r="J92" s="24"/>
      <c r="K92" s="24">
        <v>0</v>
      </c>
      <c r="L92" s="24"/>
      <c r="M92" s="24">
        <v>0</v>
      </c>
      <c r="N92" s="24"/>
      <c r="O92" s="24">
        <v>0</v>
      </c>
      <c r="P92" s="24"/>
      <c r="Q92" s="24">
        <v>2</v>
      </c>
      <c r="R92" s="24">
        <v>10</v>
      </c>
      <c r="S92" s="24">
        <v>0</v>
      </c>
      <c r="T92" s="24"/>
      <c r="U92" s="24"/>
      <c r="V92" s="24">
        <v>0</v>
      </c>
      <c r="W92" s="24">
        <v>0</v>
      </c>
      <c r="X92" s="14"/>
      <c r="Y92" s="24">
        <v>43</v>
      </c>
      <c r="Z92" s="24">
        <v>10</v>
      </c>
      <c r="AA92" s="14"/>
      <c r="AB92" s="14"/>
      <c r="AC92" s="14"/>
      <c r="AD92" s="16">
        <f t="shared" si="3"/>
        <v>20</v>
      </c>
      <c r="AE92" s="59">
        <v>83</v>
      </c>
      <c r="AF92" s="59"/>
    </row>
    <row r="93" spans="1:32" ht="25.5" customHeight="1">
      <c r="A93" s="51">
        <v>84</v>
      </c>
      <c r="B93" s="138" t="s">
        <v>160</v>
      </c>
      <c r="C93" s="139"/>
      <c r="D93" s="140"/>
      <c r="E93" s="49" t="s">
        <v>161</v>
      </c>
      <c r="F93" s="49"/>
      <c r="G93" s="24">
        <v>5</v>
      </c>
      <c r="H93" s="24"/>
      <c r="I93" s="24">
        <v>0</v>
      </c>
      <c r="J93" s="24"/>
      <c r="K93" s="24">
        <v>0</v>
      </c>
      <c r="L93" s="24"/>
      <c r="M93" s="24">
        <v>0</v>
      </c>
      <c r="N93" s="24"/>
      <c r="O93" s="24">
        <v>0</v>
      </c>
      <c r="P93" s="24"/>
      <c r="Q93" s="24">
        <v>1</v>
      </c>
      <c r="R93" s="24">
        <v>5</v>
      </c>
      <c r="S93" s="24">
        <v>0</v>
      </c>
      <c r="T93" s="24"/>
      <c r="U93" s="24"/>
      <c r="V93" s="24">
        <v>0</v>
      </c>
      <c r="W93" s="8">
        <v>0</v>
      </c>
      <c r="X93" s="49"/>
      <c r="Y93" s="24">
        <v>45</v>
      </c>
      <c r="Z93" s="8">
        <v>10</v>
      </c>
      <c r="AA93" s="49"/>
      <c r="AB93" s="49"/>
      <c r="AC93" s="49"/>
      <c r="AD93" s="16">
        <f t="shared" si="3"/>
        <v>15</v>
      </c>
      <c r="AE93" s="59">
        <v>84</v>
      </c>
      <c r="AF93" s="59"/>
    </row>
    <row r="94" spans="1:32" ht="25.5" customHeight="1">
      <c r="A94" s="51">
        <v>85</v>
      </c>
      <c r="B94" s="105" t="s">
        <v>73</v>
      </c>
      <c r="C94" s="106"/>
      <c r="D94" s="107"/>
      <c r="E94" s="49" t="s">
        <v>74</v>
      </c>
      <c r="F94" s="49"/>
      <c r="G94" s="24">
        <v>0</v>
      </c>
      <c r="H94" s="24"/>
      <c r="I94" s="24">
        <v>0</v>
      </c>
      <c r="J94" s="24"/>
      <c r="K94" s="24">
        <v>0</v>
      </c>
      <c r="L94" s="24"/>
      <c r="M94" s="24">
        <v>0</v>
      </c>
      <c r="N94" s="24"/>
      <c r="O94" s="24">
        <v>0</v>
      </c>
      <c r="P94" s="24"/>
      <c r="Q94" s="24">
        <v>1</v>
      </c>
      <c r="R94" s="24">
        <v>5</v>
      </c>
      <c r="S94" s="24">
        <v>0</v>
      </c>
      <c r="T94" s="24"/>
      <c r="U94" s="24"/>
      <c r="V94" s="24">
        <v>0</v>
      </c>
      <c r="W94" s="8">
        <v>0</v>
      </c>
      <c r="X94" s="49"/>
      <c r="Y94" s="24">
        <v>37</v>
      </c>
      <c r="Z94" s="8">
        <v>10</v>
      </c>
      <c r="AA94" s="49"/>
      <c r="AB94" s="49"/>
      <c r="AC94" s="49"/>
      <c r="AD94" s="16">
        <f t="shared" si="3"/>
        <v>15</v>
      </c>
      <c r="AE94" s="59">
        <v>85</v>
      </c>
      <c r="AF94" s="59"/>
    </row>
    <row r="95" spans="1:32" ht="25.5" customHeight="1">
      <c r="A95" s="51">
        <v>86</v>
      </c>
      <c r="B95" s="104" t="s">
        <v>133</v>
      </c>
      <c r="C95" s="104"/>
      <c r="D95" s="104"/>
      <c r="E95" s="19" t="s">
        <v>134</v>
      </c>
      <c r="F95" s="19"/>
      <c r="G95" s="24">
        <v>0</v>
      </c>
      <c r="H95" s="24"/>
      <c r="I95" s="24">
        <v>0</v>
      </c>
      <c r="J95" s="24"/>
      <c r="K95" s="24">
        <v>0</v>
      </c>
      <c r="L95" s="24"/>
      <c r="M95" s="24">
        <v>0</v>
      </c>
      <c r="N95" s="24"/>
      <c r="O95" s="24">
        <v>0</v>
      </c>
      <c r="P95" s="24"/>
      <c r="Q95" s="24">
        <v>1</v>
      </c>
      <c r="R95" s="24">
        <v>5</v>
      </c>
      <c r="S95" s="24">
        <v>0</v>
      </c>
      <c r="T95" s="24"/>
      <c r="U95" s="24"/>
      <c r="V95" s="24">
        <v>0</v>
      </c>
      <c r="W95" s="24">
        <v>0</v>
      </c>
      <c r="X95" s="19"/>
      <c r="Y95" s="24">
        <v>47</v>
      </c>
      <c r="Z95" s="8">
        <v>10</v>
      </c>
      <c r="AA95" s="19"/>
      <c r="AB95" s="19"/>
      <c r="AC95" s="19"/>
      <c r="AD95" s="16">
        <f t="shared" si="3"/>
        <v>15</v>
      </c>
      <c r="AE95" s="59">
        <v>86</v>
      </c>
      <c r="AF95" s="59"/>
    </row>
    <row r="96" spans="1:32" ht="25.5" customHeight="1">
      <c r="A96" s="51">
        <v>87</v>
      </c>
      <c r="B96" s="138" t="s">
        <v>174</v>
      </c>
      <c r="C96" s="139"/>
      <c r="D96" s="140"/>
      <c r="E96" s="49" t="s">
        <v>175</v>
      </c>
      <c r="F96" s="49"/>
      <c r="G96" s="24">
        <v>8</v>
      </c>
      <c r="H96" s="24"/>
      <c r="I96" s="24">
        <v>0</v>
      </c>
      <c r="J96" s="24"/>
      <c r="K96" s="24">
        <v>0</v>
      </c>
      <c r="L96" s="24"/>
      <c r="M96" s="24">
        <v>0</v>
      </c>
      <c r="N96" s="24"/>
      <c r="O96" s="24">
        <v>0</v>
      </c>
      <c r="P96" s="24"/>
      <c r="Q96" s="24">
        <v>0</v>
      </c>
      <c r="R96" s="24"/>
      <c r="S96" s="24">
        <v>0</v>
      </c>
      <c r="T96" s="24"/>
      <c r="U96" s="24"/>
      <c r="V96" s="24">
        <v>0</v>
      </c>
      <c r="W96" s="24">
        <v>0</v>
      </c>
      <c r="X96" s="49"/>
      <c r="Y96" s="24">
        <v>47</v>
      </c>
      <c r="Z96" s="8">
        <v>10</v>
      </c>
      <c r="AA96" s="49"/>
      <c r="AB96" s="49"/>
      <c r="AC96" s="49"/>
      <c r="AD96" s="16">
        <f t="shared" si="3"/>
        <v>10</v>
      </c>
      <c r="AE96" s="59">
        <v>87</v>
      </c>
      <c r="AF96" s="59"/>
    </row>
    <row r="97" spans="1:32" ht="25.5" customHeight="1">
      <c r="A97" s="51">
        <v>88</v>
      </c>
      <c r="B97" s="103" t="s">
        <v>36</v>
      </c>
      <c r="C97" s="103"/>
      <c r="D97" s="103"/>
      <c r="E97" s="17" t="s">
        <v>56</v>
      </c>
      <c r="F97" s="14"/>
      <c r="G97" s="24">
        <v>5</v>
      </c>
      <c r="H97" s="24"/>
      <c r="I97" s="24">
        <v>0</v>
      </c>
      <c r="J97" s="24"/>
      <c r="K97" s="24">
        <v>0</v>
      </c>
      <c r="L97" s="24"/>
      <c r="M97" s="24">
        <v>0</v>
      </c>
      <c r="N97" s="24"/>
      <c r="O97" s="24">
        <v>0</v>
      </c>
      <c r="P97" s="24"/>
      <c r="Q97" s="24">
        <v>0</v>
      </c>
      <c r="R97" s="24"/>
      <c r="S97" s="24">
        <v>0</v>
      </c>
      <c r="T97" s="24"/>
      <c r="U97" s="24"/>
      <c r="V97" s="24">
        <v>0</v>
      </c>
      <c r="W97" s="24">
        <v>0</v>
      </c>
      <c r="X97" s="14"/>
      <c r="Y97" s="24">
        <v>43</v>
      </c>
      <c r="Z97" s="8">
        <v>10</v>
      </c>
      <c r="AA97" s="14"/>
      <c r="AB97" s="14"/>
      <c r="AC97" s="14"/>
      <c r="AD97" s="16">
        <f t="shared" si="3"/>
        <v>10</v>
      </c>
      <c r="AE97" s="59">
        <v>88</v>
      </c>
      <c r="AF97" s="59"/>
    </row>
    <row r="98" spans="1:32" ht="25.5" customHeight="1">
      <c r="A98" s="51">
        <v>89</v>
      </c>
      <c r="B98" s="105" t="s">
        <v>22</v>
      </c>
      <c r="C98" s="106"/>
      <c r="D98" s="107"/>
      <c r="E98" s="49" t="s">
        <v>39</v>
      </c>
      <c r="F98" s="49"/>
      <c r="G98" s="24">
        <v>0</v>
      </c>
      <c r="H98" s="24"/>
      <c r="I98" s="24">
        <v>0</v>
      </c>
      <c r="J98" s="24"/>
      <c r="K98" s="24">
        <v>0</v>
      </c>
      <c r="L98" s="24"/>
      <c r="M98" s="24">
        <v>0</v>
      </c>
      <c r="N98" s="24"/>
      <c r="O98" s="24">
        <v>0</v>
      </c>
      <c r="P98" s="24"/>
      <c r="Q98" s="24">
        <v>0</v>
      </c>
      <c r="R98" s="24"/>
      <c r="S98" s="24">
        <v>0</v>
      </c>
      <c r="T98" s="24"/>
      <c r="U98" s="24"/>
      <c r="V98" s="24">
        <v>0</v>
      </c>
      <c r="W98" s="8">
        <v>0</v>
      </c>
      <c r="X98" s="49"/>
      <c r="Y98" s="24">
        <v>47</v>
      </c>
      <c r="Z98" s="8">
        <v>10</v>
      </c>
      <c r="AA98" s="49"/>
      <c r="AB98" s="49"/>
      <c r="AC98" s="49"/>
      <c r="AD98" s="16">
        <f t="shared" si="3"/>
        <v>10</v>
      </c>
      <c r="AE98" s="59">
        <v>89</v>
      </c>
      <c r="AF98" s="59"/>
    </row>
    <row r="99" spans="1:32" ht="25.5" customHeight="1">
      <c r="A99" s="51">
        <v>90</v>
      </c>
      <c r="B99" s="105" t="s">
        <v>67</v>
      </c>
      <c r="C99" s="106"/>
      <c r="D99" s="107"/>
      <c r="E99" s="49" t="s">
        <v>68</v>
      </c>
      <c r="F99" s="49"/>
      <c r="G99" s="24">
        <v>0</v>
      </c>
      <c r="H99" s="24"/>
      <c r="I99" s="24">
        <v>0</v>
      </c>
      <c r="J99" s="24"/>
      <c r="K99" s="24">
        <v>0</v>
      </c>
      <c r="L99" s="24"/>
      <c r="M99" s="24">
        <v>0</v>
      </c>
      <c r="N99" s="24"/>
      <c r="O99" s="24">
        <v>0</v>
      </c>
      <c r="P99" s="24"/>
      <c r="Q99" s="24">
        <v>0</v>
      </c>
      <c r="R99" s="24"/>
      <c r="S99" s="24">
        <v>0</v>
      </c>
      <c r="T99" s="24"/>
      <c r="U99" s="24"/>
      <c r="V99" s="24">
        <v>0</v>
      </c>
      <c r="W99" s="8">
        <v>0</v>
      </c>
      <c r="X99" s="49"/>
      <c r="Y99" s="24">
        <v>19</v>
      </c>
      <c r="Z99" s="8">
        <v>10</v>
      </c>
      <c r="AA99" s="49"/>
      <c r="AB99" s="49"/>
      <c r="AC99" s="49"/>
      <c r="AD99" s="16">
        <f t="shared" si="3"/>
        <v>10</v>
      </c>
      <c r="AE99" s="59">
        <v>90</v>
      </c>
      <c r="AF99" s="59"/>
    </row>
    <row r="100" spans="1:32" ht="25.5" customHeight="1">
      <c r="A100" s="51">
        <v>91</v>
      </c>
      <c r="B100" s="105" t="s">
        <v>164</v>
      </c>
      <c r="C100" s="106"/>
      <c r="D100" s="107"/>
      <c r="E100" s="49" t="s">
        <v>165</v>
      </c>
      <c r="F100" s="49"/>
      <c r="G100" s="24">
        <v>0</v>
      </c>
      <c r="H100" s="24"/>
      <c r="I100" s="24">
        <v>0</v>
      </c>
      <c r="J100" s="24"/>
      <c r="K100" s="24">
        <v>0</v>
      </c>
      <c r="L100" s="24"/>
      <c r="M100" s="24">
        <v>0</v>
      </c>
      <c r="N100" s="24"/>
      <c r="O100" s="24">
        <v>0</v>
      </c>
      <c r="P100" s="24"/>
      <c r="Q100" s="24">
        <v>0</v>
      </c>
      <c r="R100" s="24"/>
      <c r="S100" s="24">
        <v>0</v>
      </c>
      <c r="T100" s="24"/>
      <c r="U100" s="24"/>
      <c r="V100" s="24">
        <v>0</v>
      </c>
      <c r="W100" s="24">
        <v>0</v>
      </c>
      <c r="X100" s="49"/>
      <c r="Y100" s="24">
        <v>49</v>
      </c>
      <c r="Z100" s="8">
        <v>10</v>
      </c>
      <c r="AA100" s="49"/>
      <c r="AB100" s="49"/>
      <c r="AC100" s="49"/>
      <c r="AD100" s="16">
        <f t="shared" si="3"/>
        <v>10</v>
      </c>
      <c r="AE100" s="59">
        <v>91</v>
      </c>
      <c r="AF100" s="59"/>
    </row>
    <row r="101" spans="1:32" ht="25.5" customHeight="1">
      <c r="A101" s="51">
        <v>92</v>
      </c>
      <c r="B101" s="105" t="s">
        <v>25</v>
      </c>
      <c r="C101" s="106"/>
      <c r="D101" s="107"/>
      <c r="E101" s="49" t="s">
        <v>43</v>
      </c>
      <c r="F101" s="49"/>
      <c r="G101" s="24">
        <v>0</v>
      </c>
      <c r="H101" s="24"/>
      <c r="I101" s="24">
        <v>0</v>
      </c>
      <c r="J101" s="24"/>
      <c r="K101" s="24">
        <v>0</v>
      </c>
      <c r="L101" s="24"/>
      <c r="M101" s="24">
        <v>0</v>
      </c>
      <c r="N101" s="24"/>
      <c r="O101" s="24">
        <v>0</v>
      </c>
      <c r="P101" s="24"/>
      <c r="Q101" s="24">
        <v>0</v>
      </c>
      <c r="R101" s="24"/>
      <c r="S101" s="24">
        <v>0</v>
      </c>
      <c r="T101" s="24"/>
      <c r="U101" s="24"/>
      <c r="V101" s="24">
        <v>0</v>
      </c>
      <c r="W101" s="24">
        <v>0</v>
      </c>
      <c r="X101" s="49"/>
      <c r="Y101" s="24">
        <v>35</v>
      </c>
      <c r="Z101" s="8">
        <v>10</v>
      </c>
      <c r="AA101" s="49"/>
      <c r="AB101" s="49"/>
      <c r="AC101" s="49"/>
      <c r="AD101" s="16">
        <f t="shared" si="3"/>
        <v>10</v>
      </c>
      <c r="AE101" s="59">
        <v>92</v>
      </c>
      <c r="AF101" s="59"/>
    </row>
    <row r="102" spans="1:32" ht="25.5" customHeight="1">
      <c r="A102" s="51">
        <v>93</v>
      </c>
      <c r="B102" s="138" t="s">
        <v>27</v>
      </c>
      <c r="C102" s="139"/>
      <c r="D102" s="140"/>
      <c r="E102" s="49" t="s">
        <v>45</v>
      </c>
      <c r="F102" s="49"/>
      <c r="G102" s="24">
        <v>0</v>
      </c>
      <c r="H102" s="24"/>
      <c r="I102" s="24">
        <v>0</v>
      </c>
      <c r="J102" s="24"/>
      <c r="K102" s="24">
        <v>0</v>
      </c>
      <c r="L102" s="24"/>
      <c r="M102" s="24">
        <v>0</v>
      </c>
      <c r="N102" s="24"/>
      <c r="O102" s="24">
        <v>0</v>
      </c>
      <c r="P102" s="24"/>
      <c r="Q102" s="24">
        <v>0</v>
      </c>
      <c r="R102" s="24"/>
      <c r="S102" s="24">
        <v>0</v>
      </c>
      <c r="T102" s="24"/>
      <c r="U102" s="24"/>
      <c r="V102" s="24">
        <v>0</v>
      </c>
      <c r="W102" s="24">
        <v>0</v>
      </c>
      <c r="X102" s="49"/>
      <c r="Y102" s="24">
        <v>46</v>
      </c>
      <c r="Z102" s="8">
        <v>10</v>
      </c>
      <c r="AA102" s="49"/>
      <c r="AB102" s="49"/>
      <c r="AC102" s="49"/>
      <c r="AD102" s="16">
        <f t="shared" si="3"/>
        <v>10</v>
      </c>
      <c r="AE102" s="59">
        <v>93</v>
      </c>
      <c r="AF102" s="59"/>
    </row>
    <row r="103" spans="1:32" ht="25.5" customHeight="1">
      <c r="A103" s="51">
        <v>94</v>
      </c>
      <c r="B103" s="103" t="s">
        <v>87</v>
      </c>
      <c r="C103" s="103"/>
      <c r="D103" s="103"/>
      <c r="E103" s="19" t="s">
        <v>88</v>
      </c>
      <c r="F103" s="19"/>
      <c r="G103" s="24">
        <v>0</v>
      </c>
      <c r="H103" s="24"/>
      <c r="I103" s="24">
        <v>0</v>
      </c>
      <c r="J103" s="24"/>
      <c r="K103" s="24">
        <v>0</v>
      </c>
      <c r="L103" s="24"/>
      <c r="M103" s="24">
        <v>0</v>
      </c>
      <c r="N103" s="24"/>
      <c r="O103" s="24">
        <v>0</v>
      </c>
      <c r="P103" s="24"/>
      <c r="Q103" s="24">
        <v>0</v>
      </c>
      <c r="R103" s="24"/>
      <c r="S103" s="24">
        <v>0</v>
      </c>
      <c r="T103" s="24"/>
      <c r="U103" s="24"/>
      <c r="V103" s="24">
        <v>0</v>
      </c>
      <c r="W103" s="24">
        <v>0</v>
      </c>
      <c r="X103" s="19"/>
      <c r="Y103" s="24">
        <v>34</v>
      </c>
      <c r="Z103" s="8">
        <v>10</v>
      </c>
      <c r="AA103" s="19"/>
      <c r="AB103" s="19"/>
      <c r="AC103" s="19"/>
      <c r="AD103" s="16">
        <f t="shared" si="3"/>
        <v>10</v>
      </c>
      <c r="AE103" s="59">
        <v>94</v>
      </c>
      <c r="AF103" s="59"/>
    </row>
    <row r="104" spans="1:32" ht="25.5" customHeight="1">
      <c r="A104" s="51">
        <v>95</v>
      </c>
      <c r="B104" s="103" t="s">
        <v>28</v>
      </c>
      <c r="C104" s="103"/>
      <c r="D104" s="103"/>
      <c r="E104" s="17" t="s">
        <v>46</v>
      </c>
      <c r="F104" s="14"/>
      <c r="G104" s="24">
        <v>0</v>
      </c>
      <c r="H104" s="24"/>
      <c r="I104" s="24">
        <v>0</v>
      </c>
      <c r="J104" s="24"/>
      <c r="K104" s="24">
        <v>0</v>
      </c>
      <c r="L104" s="24"/>
      <c r="M104" s="24">
        <v>0</v>
      </c>
      <c r="N104" s="24"/>
      <c r="O104" s="24">
        <v>0</v>
      </c>
      <c r="P104" s="24"/>
      <c r="Q104" s="24">
        <v>0</v>
      </c>
      <c r="R104" s="24"/>
      <c r="S104" s="24">
        <v>0</v>
      </c>
      <c r="T104" s="24"/>
      <c r="U104" s="24"/>
      <c r="V104" s="24">
        <v>0</v>
      </c>
      <c r="W104" s="24">
        <v>0</v>
      </c>
      <c r="X104" s="14"/>
      <c r="Y104" s="24">
        <v>46</v>
      </c>
      <c r="Z104" s="8">
        <v>10</v>
      </c>
      <c r="AA104" s="14"/>
      <c r="AB104" s="14"/>
      <c r="AC104" s="14"/>
      <c r="AD104" s="16">
        <f t="shared" si="3"/>
        <v>10</v>
      </c>
      <c r="AE104" s="59">
        <v>95</v>
      </c>
      <c r="AF104" s="59"/>
    </row>
    <row r="105" spans="1:32" ht="25.5" customHeight="1">
      <c r="A105" s="51">
        <v>96</v>
      </c>
      <c r="B105" s="104" t="s">
        <v>143</v>
      </c>
      <c r="C105" s="104"/>
      <c r="D105" s="104"/>
      <c r="E105" s="19" t="s">
        <v>144</v>
      </c>
      <c r="F105" s="19"/>
      <c r="G105" s="24">
        <v>0</v>
      </c>
      <c r="H105" s="24"/>
      <c r="I105" s="24">
        <v>0</v>
      </c>
      <c r="J105" s="24"/>
      <c r="K105" s="24">
        <v>0</v>
      </c>
      <c r="L105" s="24"/>
      <c r="M105" s="24">
        <v>0</v>
      </c>
      <c r="N105" s="24"/>
      <c r="O105" s="24">
        <v>0</v>
      </c>
      <c r="P105" s="24"/>
      <c r="Q105" s="24">
        <v>0</v>
      </c>
      <c r="R105" s="24"/>
      <c r="S105" s="24">
        <v>0</v>
      </c>
      <c r="T105" s="24"/>
      <c r="U105" s="24"/>
      <c r="V105" s="24">
        <v>0</v>
      </c>
      <c r="W105" s="24">
        <v>0</v>
      </c>
      <c r="X105" s="19"/>
      <c r="Y105" s="24">
        <v>46</v>
      </c>
      <c r="Z105" s="8">
        <v>10</v>
      </c>
      <c r="AA105" s="19"/>
      <c r="AB105" s="19"/>
      <c r="AC105" s="19"/>
      <c r="AD105" s="16">
        <f t="shared" si="3"/>
        <v>10</v>
      </c>
      <c r="AE105" s="59">
        <v>96</v>
      </c>
      <c r="AF105" s="59"/>
    </row>
    <row r="106" spans="1:32" ht="25.5" customHeight="1">
      <c r="A106" s="51">
        <v>97</v>
      </c>
      <c r="B106" s="104" t="s">
        <v>109</v>
      </c>
      <c r="C106" s="104"/>
      <c r="D106" s="104"/>
      <c r="E106" s="19" t="s">
        <v>110</v>
      </c>
      <c r="F106" s="19"/>
      <c r="G106" s="24">
        <v>0</v>
      </c>
      <c r="H106" s="24"/>
      <c r="I106" s="24">
        <v>0</v>
      </c>
      <c r="J106" s="24"/>
      <c r="K106" s="24">
        <v>0</v>
      </c>
      <c r="L106" s="24"/>
      <c r="M106" s="24">
        <v>0</v>
      </c>
      <c r="N106" s="24"/>
      <c r="O106" s="24">
        <v>0</v>
      </c>
      <c r="P106" s="24"/>
      <c r="Q106" s="24">
        <v>0</v>
      </c>
      <c r="R106" s="24"/>
      <c r="S106" s="24">
        <v>0</v>
      </c>
      <c r="T106" s="24"/>
      <c r="U106" s="24"/>
      <c r="V106" s="24">
        <v>0</v>
      </c>
      <c r="W106" s="24">
        <v>0</v>
      </c>
      <c r="X106" s="19"/>
      <c r="Y106" s="24">
        <v>50</v>
      </c>
      <c r="Z106" s="8">
        <v>10</v>
      </c>
      <c r="AA106" s="19"/>
      <c r="AB106" s="19"/>
      <c r="AC106" s="19"/>
      <c r="AD106" s="16">
        <f t="shared" si="3"/>
        <v>10</v>
      </c>
      <c r="AE106" s="59">
        <v>97</v>
      </c>
      <c r="AF106" s="59"/>
    </row>
    <row r="107" spans="1:32" ht="25.5" customHeight="1">
      <c r="A107" s="51">
        <v>98</v>
      </c>
      <c r="B107" s="103" t="s">
        <v>172</v>
      </c>
      <c r="C107" s="103"/>
      <c r="D107" s="103"/>
      <c r="E107" s="19" t="s">
        <v>173</v>
      </c>
      <c r="F107" s="19"/>
      <c r="G107" s="24">
        <v>0</v>
      </c>
      <c r="H107" s="24"/>
      <c r="I107" s="24">
        <v>0</v>
      </c>
      <c r="J107" s="24"/>
      <c r="K107" s="24">
        <v>0</v>
      </c>
      <c r="L107" s="24"/>
      <c r="M107" s="24">
        <v>0</v>
      </c>
      <c r="N107" s="24"/>
      <c r="O107" s="24">
        <v>0</v>
      </c>
      <c r="P107" s="24"/>
      <c r="Q107" s="24">
        <v>0</v>
      </c>
      <c r="R107" s="24"/>
      <c r="S107" s="24">
        <v>0</v>
      </c>
      <c r="T107" s="24"/>
      <c r="U107" s="24"/>
      <c r="V107" s="24">
        <v>0</v>
      </c>
      <c r="W107" s="24">
        <v>0</v>
      </c>
      <c r="X107" s="19"/>
      <c r="Y107" s="24">
        <v>45</v>
      </c>
      <c r="Z107" s="8">
        <v>10</v>
      </c>
      <c r="AA107" s="19"/>
      <c r="AB107" s="19"/>
      <c r="AC107" s="19"/>
      <c r="AD107" s="16">
        <f t="shared" si="3"/>
        <v>10</v>
      </c>
      <c r="AE107" s="59">
        <v>98</v>
      </c>
      <c r="AF107" s="59"/>
    </row>
    <row r="108" spans="1:32" ht="25.5" customHeight="1">
      <c r="A108" s="51">
        <v>99</v>
      </c>
      <c r="B108" s="104" t="s">
        <v>126</v>
      </c>
      <c r="C108" s="104"/>
      <c r="D108" s="104"/>
      <c r="E108" s="19" t="s">
        <v>127</v>
      </c>
      <c r="F108" s="19"/>
      <c r="G108" s="24">
        <v>0</v>
      </c>
      <c r="H108" s="24"/>
      <c r="I108" s="24">
        <v>0</v>
      </c>
      <c r="J108" s="24"/>
      <c r="K108" s="24">
        <v>0</v>
      </c>
      <c r="L108" s="24"/>
      <c r="M108" s="24">
        <v>0</v>
      </c>
      <c r="N108" s="24"/>
      <c r="O108" s="24">
        <v>0</v>
      </c>
      <c r="P108" s="24"/>
      <c r="Q108" s="24">
        <v>0</v>
      </c>
      <c r="R108" s="24"/>
      <c r="S108" s="24">
        <v>0</v>
      </c>
      <c r="T108" s="24"/>
      <c r="U108" s="24"/>
      <c r="V108" s="24">
        <v>0</v>
      </c>
      <c r="W108" s="24">
        <v>0</v>
      </c>
      <c r="X108" s="19"/>
      <c r="Y108" s="24">
        <v>26</v>
      </c>
      <c r="Z108" s="8">
        <v>10</v>
      </c>
      <c r="AA108" s="19"/>
      <c r="AB108" s="19"/>
      <c r="AC108" s="19"/>
      <c r="AD108" s="16">
        <f t="shared" si="3"/>
        <v>10</v>
      </c>
      <c r="AE108" s="59">
        <v>99</v>
      </c>
      <c r="AF108" s="59"/>
    </row>
    <row r="109" spans="1:32" s="55" customFormat="1" ht="25.5" customHeight="1">
      <c r="A109" s="50"/>
      <c r="B109" s="138"/>
      <c r="C109" s="139"/>
      <c r="D109" s="140"/>
      <c r="E109" s="48"/>
      <c r="F109" s="48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3"/>
      <c r="X109" s="48"/>
      <c r="Y109" s="52"/>
      <c r="Z109" s="53"/>
      <c r="AA109" s="48"/>
      <c r="AB109" s="48"/>
      <c r="AC109" s="48"/>
      <c r="AD109" s="54"/>
      <c r="AE109" s="144"/>
      <c r="AF109" s="145"/>
    </row>
    <row r="110" spans="1:32" s="55" customFormat="1" ht="25.5" customHeight="1">
      <c r="A110" s="50"/>
      <c r="B110" s="104"/>
      <c r="C110" s="104"/>
      <c r="D110" s="104"/>
      <c r="E110" s="58"/>
      <c r="F110" s="58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3"/>
      <c r="X110" s="58"/>
      <c r="Y110" s="52"/>
      <c r="Z110" s="53"/>
      <c r="AA110" s="58"/>
      <c r="AB110" s="58"/>
      <c r="AC110" s="58"/>
      <c r="AD110" s="54"/>
      <c r="AE110" s="160"/>
      <c r="AF110" s="160"/>
    </row>
    <row r="111" spans="1:32" s="55" customFormat="1" ht="25.5" customHeight="1">
      <c r="A111" s="50"/>
      <c r="B111" s="193" t="s">
        <v>237</v>
      </c>
      <c r="C111" s="193"/>
      <c r="D111" s="193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</row>
    <row r="112" spans="1:32" s="55" customFormat="1" ht="25.5" customHeight="1">
      <c r="A112" s="50"/>
      <c r="B112" s="141" t="s">
        <v>236</v>
      </c>
      <c r="C112" s="142"/>
      <c r="D112" s="143"/>
      <c r="E112" s="48"/>
      <c r="F112" s="48"/>
      <c r="G112" s="52"/>
      <c r="H112" s="52"/>
      <c r="I112" s="52"/>
      <c r="J112" s="52"/>
      <c r="K112" s="52"/>
      <c r="L112" s="52"/>
      <c r="M112" s="52"/>
      <c r="N112" s="194" t="s">
        <v>241</v>
      </c>
      <c r="O112" s="195"/>
      <c r="P112" s="196"/>
      <c r="Q112" s="52"/>
      <c r="R112" s="52"/>
      <c r="S112" s="52"/>
      <c r="T112" s="52"/>
      <c r="U112" s="52"/>
      <c r="V112" s="52"/>
      <c r="W112" s="52"/>
      <c r="X112" s="48"/>
      <c r="Y112" s="194" t="s">
        <v>238</v>
      </c>
      <c r="Z112" s="195"/>
      <c r="AA112" s="196"/>
      <c r="AB112" s="48"/>
      <c r="AC112" s="48"/>
      <c r="AD112" s="54"/>
      <c r="AE112" s="56"/>
      <c r="AF112" s="57"/>
    </row>
    <row r="113" spans="1:32" s="55" customFormat="1" ht="25.5" customHeight="1">
      <c r="A113" s="50"/>
      <c r="B113" s="105"/>
      <c r="C113" s="106"/>
      <c r="D113" s="107"/>
      <c r="E113" s="48"/>
      <c r="F113" s="48"/>
      <c r="G113" s="52"/>
      <c r="H113" s="52"/>
      <c r="I113" s="52"/>
      <c r="J113" s="52"/>
      <c r="K113" s="52"/>
      <c r="L113" s="52"/>
      <c r="M113" s="52"/>
      <c r="N113" s="194" t="s">
        <v>242</v>
      </c>
      <c r="O113" s="195"/>
      <c r="P113" s="196"/>
      <c r="Q113" s="52"/>
      <c r="R113" s="52"/>
      <c r="S113" s="52"/>
      <c r="T113" s="52"/>
      <c r="U113" s="52"/>
      <c r="V113" s="52"/>
      <c r="W113" s="52"/>
      <c r="X113" s="48"/>
      <c r="Y113" s="194" t="s">
        <v>239</v>
      </c>
      <c r="Z113" s="195"/>
      <c r="AA113" s="196"/>
      <c r="AB113" s="48"/>
      <c r="AC113" s="48"/>
      <c r="AD113" s="54"/>
      <c r="AE113" s="56"/>
      <c r="AF113" s="57"/>
    </row>
    <row r="114" spans="1:32" s="55" customFormat="1" ht="25.5" customHeight="1">
      <c r="A114" s="50"/>
      <c r="B114" s="105"/>
      <c r="C114" s="106"/>
      <c r="D114" s="107"/>
      <c r="E114" s="48"/>
      <c r="F114" s="48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48"/>
      <c r="Y114" s="52"/>
      <c r="Z114" s="53"/>
      <c r="AA114" s="48"/>
      <c r="AB114" s="48"/>
      <c r="AC114" s="48"/>
      <c r="AD114" s="54"/>
      <c r="AE114" s="56"/>
      <c r="AF114" s="57"/>
    </row>
    <row r="115" spans="1:32" s="55" customFormat="1" ht="25.5" customHeight="1">
      <c r="A115" s="50"/>
      <c r="B115" s="138"/>
      <c r="C115" s="139"/>
      <c r="D115" s="140"/>
      <c r="E115" s="48"/>
      <c r="F115" s="48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48"/>
      <c r="Y115" s="52"/>
      <c r="Z115" s="53"/>
      <c r="AA115" s="48"/>
      <c r="AB115" s="48"/>
      <c r="AC115" s="48"/>
      <c r="AD115" s="54"/>
      <c r="AE115" s="56"/>
      <c r="AF115" s="57"/>
    </row>
    <row r="116" spans="1:32" s="55" customFormat="1" ht="25.5" customHeight="1">
      <c r="A116" s="50"/>
      <c r="B116" s="138"/>
      <c r="C116" s="139"/>
      <c r="D116" s="140"/>
      <c r="E116" s="48"/>
      <c r="F116" s="48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48"/>
      <c r="Y116" s="52"/>
      <c r="Z116" s="53"/>
      <c r="AA116" s="48"/>
      <c r="AB116" s="48"/>
      <c r="AC116" s="48"/>
      <c r="AD116" s="54"/>
      <c r="AE116" s="56"/>
      <c r="AF116" s="57"/>
    </row>
    <row r="117" spans="1:32" s="55" customFormat="1" ht="25.5" customHeight="1">
      <c r="A117" s="50"/>
      <c r="B117" s="104"/>
      <c r="C117" s="104"/>
      <c r="D117" s="104"/>
      <c r="E117" s="48"/>
      <c r="F117" s="48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48"/>
      <c r="Y117" s="52"/>
      <c r="Z117" s="53"/>
      <c r="AA117" s="48"/>
      <c r="AB117" s="48"/>
      <c r="AC117" s="48"/>
      <c r="AD117" s="54"/>
      <c r="AE117" s="56"/>
      <c r="AF117" s="57"/>
    </row>
    <row r="118" spans="1:32" s="55" customFormat="1" ht="25.5" customHeight="1">
      <c r="A118" s="50"/>
      <c r="B118" s="104"/>
      <c r="C118" s="104"/>
      <c r="D118" s="104"/>
      <c r="E118" s="48"/>
      <c r="F118" s="48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48"/>
      <c r="Y118" s="52"/>
      <c r="Z118" s="53"/>
      <c r="AA118" s="48"/>
      <c r="AB118" s="48"/>
      <c r="AC118" s="48"/>
      <c r="AD118" s="54"/>
      <c r="AE118" s="144"/>
      <c r="AF118" s="145"/>
    </row>
    <row r="119" spans="1:32" s="55" customFormat="1" ht="25.5" customHeight="1">
      <c r="A119" s="50"/>
      <c r="B119" s="103"/>
      <c r="C119" s="103"/>
      <c r="D119" s="103"/>
      <c r="E119" s="48"/>
      <c r="F119" s="48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48"/>
      <c r="Y119" s="52"/>
      <c r="Z119" s="53"/>
      <c r="AA119" s="48"/>
      <c r="AB119" s="48"/>
      <c r="AC119" s="48"/>
      <c r="AD119" s="54"/>
      <c r="AE119" s="56"/>
      <c r="AF119" s="57"/>
    </row>
    <row r="120" spans="1:32" s="55" customFormat="1" ht="25.5" customHeight="1">
      <c r="A120" s="50"/>
      <c r="B120" s="103"/>
      <c r="C120" s="103"/>
      <c r="D120" s="103"/>
      <c r="E120" s="48"/>
      <c r="F120" s="48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48"/>
      <c r="Y120" s="52"/>
      <c r="Z120" s="53"/>
      <c r="AA120" s="48"/>
      <c r="AB120" s="48"/>
      <c r="AC120" s="48"/>
      <c r="AD120" s="54"/>
      <c r="AE120" s="56"/>
      <c r="AF120" s="57"/>
    </row>
    <row r="121" spans="1:32" s="55" customFormat="1" ht="25.5" customHeight="1">
      <c r="A121" s="50"/>
      <c r="B121" s="104"/>
      <c r="C121" s="104"/>
      <c r="D121" s="104"/>
      <c r="E121" s="48"/>
      <c r="F121" s="48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48"/>
      <c r="Y121" s="52"/>
      <c r="Z121" s="53"/>
      <c r="AA121" s="48"/>
      <c r="AB121" s="48"/>
      <c r="AC121" s="48"/>
      <c r="AD121" s="54"/>
      <c r="AE121" s="56"/>
      <c r="AF121" s="57"/>
    </row>
    <row r="122" spans="1:32" s="55" customFormat="1" ht="25.5" customHeight="1">
      <c r="A122" s="50"/>
      <c r="B122" s="104"/>
      <c r="C122" s="104"/>
      <c r="D122" s="104"/>
      <c r="E122" s="48"/>
      <c r="F122" s="48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48"/>
      <c r="Y122" s="52"/>
      <c r="Z122" s="53"/>
      <c r="AA122" s="48"/>
      <c r="AB122" s="48"/>
      <c r="AC122" s="48"/>
      <c r="AD122" s="54"/>
      <c r="AE122" s="56"/>
      <c r="AF122" s="57"/>
    </row>
    <row r="123" spans="1:32" s="55" customFormat="1" ht="25.5" customHeight="1">
      <c r="A123" s="50"/>
      <c r="B123" s="104"/>
      <c r="C123" s="104"/>
      <c r="D123" s="104"/>
      <c r="E123" s="48"/>
      <c r="F123" s="48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48"/>
      <c r="Y123" s="52"/>
      <c r="Z123" s="53"/>
      <c r="AA123" s="48"/>
      <c r="AB123" s="48"/>
      <c r="AC123" s="48"/>
      <c r="AD123" s="54"/>
      <c r="AE123" s="56"/>
      <c r="AF123" s="57"/>
    </row>
    <row r="124" spans="1:32" s="55" customFormat="1" ht="25.5" customHeight="1">
      <c r="A124" s="50"/>
      <c r="B124" s="103"/>
      <c r="C124" s="103"/>
      <c r="D124" s="103"/>
      <c r="E124" s="48"/>
      <c r="F124" s="48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48"/>
      <c r="Y124" s="52"/>
      <c r="Z124" s="53"/>
      <c r="AA124" s="48"/>
      <c r="AB124" s="48"/>
      <c r="AC124" s="48"/>
      <c r="AD124" s="54"/>
      <c r="AE124" s="56"/>
      <c r="AF124" s="57"/>
    </row>
    <row r="125" spans="1:32" s="55" customFormat="1" ht="25.5" customHeight="1">
      <c r="A125" s="50"/>
      <c r="B125" s="103"/>
      <c r="C125" s="103"/>
      <c r="D125" s="103"/>
      <c r="E125" s="48"/>
      <c r="F125" s="48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48"/>
      <c r="Y125" s="52"/>
      <c r="Z125" s="53"/>
      <c r="AA125" s="48"/>
      <c r="AB125" s="48"/>
      <c r="AC125" s="48"/>
      <c r="AD125" s="54"/>
      <c r="AE125" s="144"/>
      <c r="AF125" s="145"/>
    </row>
    <row r="126" spans="1:32" s="55" customFormat="1" ht="25.5" customHeight="1">
      <c r="A126" s="50"/>
      <c r="B126" s="104"/>
      <c r="C126" s="104"/>
      <c r="D126" s="104"/>
      <c r="E126" s="48"/>
      <c r="F126" s="48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48"/>
      <c r="Y126" s="52"/>
      <c r="Z126" s="53"/>
      <c r="AA126" s="48"/>
      <c r="AB126" s="48"/>
      <c r="AC126" s="48"/>
      <c r="AD126" s="54"/>
      <c r="AE126" s="56"/>
      <c r="AF126" s="57"/>
    </row>
    <row r="127" spans="1:32" s="55" customFormat="1" ht="25.5" customHeight="1">
      <c r="A127" s="50"/>
      <c r="B127" s="104"/>
      <c r="C127" s="104"/>
      <c r="D127" s="104"/>
      <c r="E127" s="48"/>
      <c r="F127" s="48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48"/>
      <c r="Y127" s="52"/>
      <c r="Z127" s="53"/>
      <c r="AA127" s="48"/>
      <c r="AB127" s="48"/>
      <c r="AC127" s="48"/>
      <c r="AD127" s="54"/>
      <c r="AE127" s="56"/>
      <c r="AF127" s="57"/>
    </row>
    <row r="128" spans="1:32" s="55" customFormat="1" ht="25.5" customHeight="1">
      <c r="A128" s="50"/>
      <c r="B128" s="103"/>
      <c r="C128" s="103"/>
      <c r="D128" s="103"/>
      <c r="E128" s="48"/>
      <c r="F128" s="48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48"/>
      <c r="Y128" s="52"/>
      <c r="Z128" s="53"/>
      <c r="AA128" s="48"/>
      <c r="AB128" s="48"/>
      <c r="AC128" s="48"/>
      <c r="AD128" s="54"/>
      <c r="AE128" s="144"/>
      <c r="AF128" s="145"/>
    </row>
    <row r="129" spans="1:32" s="55" customFormat="1" ht="25.5" customHeight="1">
      <c r="A129" s="50"/>
      <c r="B129" s="103"/>
      <c r="C129" s="103"/>
      <c r="D129" s="103"/>
      <c r="E129" s="48"/>
      <c r="F129" s="48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48"/>
      <c r="Y129" s="52"/>
      <c r="Z129" s="53"/>
      <c r="AA129" s="48"/>
      <c r="AB129" s="48"/>
      <c r="AC129" s="48"/>
      <c r="AD129" s="54"/>
      <c r="AE129" s="56"/>
      <c r="AF129" s="57"/>
    </row>
    <row r="130" spans="1:32" s="55" customFormat="1" ht="25.5" customHeight="1">
      <c r="A130" s="50"/>
      <c r="B130" s="103"/>
      <c r="C130" s="103"/>
      <c r="D130" s="103"/>
      <c r="E130" s="48"/>
      <c r="F130" s="48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48"/>
      <c r="Y130" s="52"/>
      <c r="Z130" s="53"/>
      <c r="AA130" s="48"/>
      <c r="AB130" s="48"/>
      <c r="AC130" s="48"/>
      <c r="AD130" s="54"/>
      <c r="AE130" s="56"/>
      <c r="AF130" s="57"/>
    </row>
    <row r="131" spans="1:32" s="55" customFormat="1" ht="25.5" customHeight="1">
      <c r="A131" s="50"/>
      <c r="B131" s="104"/>
      <c r="C131" s="104"/>
      <c r="D131" s="104"/>
      <c r="E131" s="48"/>
      <c r="F131" s="48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48"/>
      <c r="Y131" s="52"/>
      <c r="Z131" s="53"/>
      <c r="AA131" s="48"/>
      <c r="AB131" s="48"/>
      <c r="AC131" s="48"/>
      <c r="AD131" s="54"/>
      <c r="AE131" s="56"/>
      <c r="AF131" s="57"/>
    </row>
    <row r="132" spans="1:32" s="55" customFormat="1" ht="25.5" customHeight="1">
      <c r="A132" s="50"/>
      <c r="B132" s="103"/>
      <c r="C132" s="103"/>
      <c r="D132" s="103"/>
      <c r="E132" s="48"/>
      <c r="F132" s="48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48"/>
      <c r="Y132" s="52"/>
      <c r="Z132" s="53"/>
      <c r="AA132" s="48"/>
      <c r="AB132" s="48"/>
      <c r="AC132" s="48"/>
      <c r="AD132" s="54"/>
      <c r="AE132" s="56"/>
      <c r="AF132" s="57"/>
    </row>
    <row r="133" spans="1:32" s="55" customFormat="1" ht="25.5" customHeight="1">
      <c r="A133" s="50"/>
      <c r="B133" s="104"/>
      <c r="C133" s="104"/>
      <c r="D133" s="104"/>
      <c r="E133" s="48"/>
      <c r="F133" s="48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48"/>
      <c r="Y133" s="52"/>
      <c r="Z133" s="53"/>
      <c r="AA133" s="48"/>
      <c r="AB133" s="48"/>
      <c r="AC133" s="48"/>
      <c r="AD133" s="54"/>
      <c r="AE133" s="144"/>
      <c r="AF133" s="145"/>
    </row>
    <row r="134" spans="1:32" s="55" customFormat="1" ht="25.5" customHeight="1">
      <c r="A134" s="50"/>
      <c r="B134" s="104"/>
      <c r="C134" s="104"/>
      <c r="D134" s="104"/>
      <c r="E134" s="48"/>
      <c r="F134" s="48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48"/>
      <c r="Y134" s="52"/>
      <c r="Z134" s="53"/>
      <c r="AA134" s="48"/>
      <c r="AB134" s="48"/>
      <c r="AC134" s="48"/>
      <c r="AD134" s="54"/>
      <c r="AE134" s="56"/>
      <c r="AF134" s="57"/>
    </row>
    <row r="135" spans="1:32" s="55" customFormat="1" ht="25.5" customHeight="1">
      <c r="A135" s="50"/>
      <c r="B135" s="104"/>
      <c r="C135" s="104"/>
      <c r="D135" s="104"/>
      <c r="E135" s="48"/>
      <c r="F135" s="48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48"/>
      <c r="Y135" s="52"/>
      <c r="Z135" s="53"/>
      <c r="AA135" s="48"/>
      <c r="AB135" s="48"/>
      <c r="AC135" s="48"/>
      <c r="AD135" s="54"/>
      <c r="AE135" s="56"/>
      <c r="AF135" s="57"/>
    </row>
    <row r="136" spans="1:32" s="55" customFormat="1" ht="25.5" customHeight="1">
      <c r="A136" s="50"/>
      <c r="B136" s="103"/>
      <c r="C136" s="103"/>
      <c r="D136" s="103"/>
      <c r="E136" s="48"/>
      <c r="F136" s="48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48"/>
      <c r="Y136" s="52"/>
      <c r="Z136" s="53"/>
      <c r="AA136" s="48"/>
      <c r="AB136" s="48"/>
      <c r="AC136" s="48"/>
      <c r="AD136" s="54"/>
      <c r="AE136" s="56"/>
      <c r="AF136" s="57"/>
    </row>
    <row r="137" spans="1:32" s="55" customFormat="1" ht="25.5" customHeight="1">
      <c r="A137" s="50"/>
      <c r="B137" s="103"/>
      <c r="C137" s="103"/>
      <c r="D137" s="103"/>
      <c r="E137" s="48"/>
      <c r="F137" s="48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48"/>
      <c r="Y137" s="52"/>
      <c r="Z137" s="53"/>
      <c r="AA137" s="48"/>
      <c r="AB137" s="48"/>
      <c r="AC137" s="48"/>
      <c r="AD137" s="54"/>
      <c r="AE137" s="56"/>
      <c r="AF137" s="57"/>
    </row>
    <row r="138" spans="1:32" s="55" customFormat="1" ht="25.5" customHeight="1">
      <c r="A138" s="50"/>
      <c r="B138" s="104"/>
      <c r="C138" s="104"/>
      <c r="D138" s="104"/>
      <c r="E138" s="48"/>
      <c r="F138" s="48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48"/>
      <c r="Y138" s="52"/>
      <c r="Z138" s="53"/>
      <c r="AA138" s="48"/>
      <c r="AB138" s="48"/>
      <c r="AC138" s="48"/>
      <c r="AD138" s="54"/>
      <c r="AE138" s="56"/>
      <c r="AF138" s="57"/>
    </row>
    <row r="139" spans="1:32" s="55" customFormat="1" ht="25.5" customHeight="1">
      <c r="A139" s="50"/>
      <c r="B139" s="103"/>
      <c r="C139" s="103"/>
      <c r="D139" s="103"/>
      <c r="E139" s="48"/>
      <c r="F139" s="48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48"/>
      <c r="Y139" s="52"/>
      <c r="Z139" s="53"/>
      <c r="AA139" s="48"/>
      <c r="AB139" s="48"/>
      <c r="AC139" s="48"/>
      <c r="AD139" s="54"/>
      <c r="AE139" s="144"/>
      <c r="AF139" s="145"/>
    </row>
    <row r="140" spans="1:32" s="55" customFormat="1" ht="25.5" customHeight="1">
      <c r="A140" s="50"/>
      <c r="B140" s="104"/>
      <c r="C140" s="104"/>
      <c r="D140" s="104"/>
      <c r="E140" s="48"/>
      <c r="F140" s="48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48"/>
      <c r="Y140" s="52"/>
      <c r="Z140" s="53"/>
      <c r="AA140" s="48"/>
      <c r="AB140" s="48"/>
      <c r="AC140" s="48"/>
      <c r="AD140" s="54"/>
      <c r="AE140" s="56"/>
      <c r="AF140" s="57"/>
    </row>
    <row r="141" spans="1:32" s="55" customFormat="1" ht="25.5" customHeight="1">
      <c r="A141" s="53"/>
      <c r="B141" s="104"/>
      <c r="C141" s="104"/>
      <c r="D141" s="104"/>
      <c r="E141" s="48"/>
      <c r="F141" s="48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48"/>
      <c r="X141" s="48"/>
      <c r="Y141" s="52"/>
      <c r="Z141" s="48"/>
      <c r="AA141" s="48"/>
      <c r="AB141" s="48"/>
      <c r="AC141" s="48"/>
      <c r="AD141" s="54">
        <f t="shared" ref="AD141" si="4">Z141+X141+U141+T141+R141+P141+N141+L141+J141+H141</f>
        <v>0</v>
      </c>
      <c r="AE141" s="144"/>
      <c r="AF141" s="145"/>
    </row>
    <row r="142" spans="1:32" s="55" customFormat="1" ht="25.5" customHeight="1">
      <c r="A142" s="53"/>
      <c r="B142" s="103"/>
      <c r="C142" s="103"/>
      <c r="D142" s="103"/>
      <c r="E142" s="48"/>
      <c r="F142" s="48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48"/>
      <c r="X142" s="48"/>
      <c r="Y142" s="52"/>
      <c r="Z142" s="48"/>
      <c r="AA142" s="48"/>
      <c r="AB142" s="48"/>
      <c r="AC142" s="48"/>
      <c r="AD142" s="54">
        <f t="shared" ref="AD142:AD166" si="5">H142+J142+N142+R142+T142+X142+Z142</f>
        <v>0</v>
      </c>
      <c r="AE142" s="144"/>
      <c r="AF142" s="145"/>
    </row>
    <row r="143" spans="1:32" s="55" customFormat="1" ht="25.5" customHeight="1">
      <c r="A143" s="53"/>
      <c r="B143" s="104"/>
      <c r="C143" s="104"/>
      <c r="D143" s="104"/>
      <c r="E143" s="48"/>
      <c r="F143" s="48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48"/>
      <c r="X143" s="48"/>
      <c r="Y143" s="52"/>
      <c r="Z143" s="48"/>
      <c r="AA143" s="48"/>
      <c r="AB143" s="48"/>
      <c r="AC143" s="48"/>
      <c r="AD143" s="54">
        <f t="shared" si="5"/>
        <v>0</v>
      </c>
      <c r="AE143" s="144"/>
      <c r="AF143" s="145"/>
    </row>
    <row r="144" spans="1:32" s="55" customFormat="1" ht="50.25" customHeight="1">
      <c r="A144" s="53"/>
      <c r="B144" s="103"/>
      <c r="C144" s="103"/>
      <c r="D144" s="103"/>
      <c r="E144" s="48"/>
      <c r="F144" s="48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48"/>
      <c r="X144" s="48"/>
      <c r="Y144" s="52"/>
      <c r="Z144" s="48"/>
      <c r="AA144" s="48"/>
      <c r="AB144" s="48"/>
      <c r="AC144" s="48"/>
      <c r="AD144" s="54">
        <f t="shared" si="5"/>
        <v>0</v>
      </c>
      <c r="AE144" s="144"/>
      <c r="AF144" s="145"/>
    </row>
    <row r="145" spans="1:32" s="55" customFormat="1" ht="48" customHeight="1">
      <c r="A145" s="53"/>
      <c r="B145" s="103"/>
      <c r="C145" s="103"/>
      <c r="D145" s="103"/>
      <c r="E145" s="48"/>
      <c r="F145" s="48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48"/>
      <c r="X145" s="48"/>
      <c r="Y145" s="52"/>
      <c r="Z145" s="48"/>
      <c r="AA145" s="48"/>
      <c r="AB145" s="48"/>
      <c r="AC145" s="48"/>
      <c r="AD145" s="54">
        <f t="shared" si="5"/>
        <v>0</v>
      </c>
      <c r="AE145" s="144"/>
      <c r="AF145" s="145"/>
    </row>
    <row r="146" spans="1:32" s="55" customFormat="1" ht="48" customHeight="1">
      <c r="A146" s="53"/>
      <c r="B146" s="103"/>
      <c r="C146" s="103"/>
      <c r="D146" s="103"/>
      <c r="E146" s="48"/>
      <c r="F146" s="48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48"/>
      <c r="X146" s="48"/>
      <c r="Y146" s="52"/>
      <c r="Z146" s="48"/>
      <c r="AA146" s="48"/>
      <c r="AB146" s="48"/>
      <c r="AC146" s="48"/>
      <c r="AD146" s="54">
        <f t="shared" si="5"/>
        <v>0</v>
      </c>
      <c r="AE146" s="144"/>
      <c r="AF146" s="145"/>
    </row>
    <row r="147" spans="1:32" s="55" customFormat="1" ht="25.5" customHeight="1">
      <c r="A147" s="53"/>
      <c r="B147" s="104"/>
      <c r="C147" s="104"/>
      <c r="D147" s="104"/>
      <c r="E147" s="48"/>
      <c r="F147" s="48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48"/>
      <c r="X147" s="48"/>
      <c r="Y147" s="52"/>
      <c r="Z147" s="48"/>
      <c r="AA147" s="48"/>
      <c r="AB147" s="48"/>
      <c r="AC147" s="48"/>
      <c r="AD147" s="54">
        <f t="shared" si="5"/>
        <v>0</v>
      </c>
      <c r="AE147" s="144"/>
      <c r="AF147" s="145"/>
    </row>
    <row r="148" spans="1:32" ht="25.5" customHeight="1">
      <c r="A148" s="8"/>
      <c r="B148" s="191"/>
      <c r="C148" s="191"/>
      <c r="D148" s="191"/>
      <c r="E148" s="14"/>
      <c r="F148" s="1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14"/>
      <c r="X148" s="14"/>
      <c r="Y148" s="24"/>
      <c r="Z148" s="14"/>
      <c r="AA148" s="14"/>
      <c r="AB148" s="14"/>
      <c r="AC148" s="14"/>
      <c r="AD148" s="16">
        <f t="shared" si="5"/>
        <v>0</v>
      </c>
      <c r="AE148" s="146"/>
      <c r="AF148" s="147"/>
    </row>
    <row r="149" spans="1:32" ht="25.5" customHeight="1">
      <c r="A149" s="8"/>
      <c r="B149" s="192"/>
      <c r="C149" s="192"/>
      <c r="D149" s="192"/>
      <c r="E149" s="14"/>
      <c r="F149" s="1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14"/>
      <c r="X149" s="14"/>
      <c r="Y149" s="24"/>
      <c r="Z149" s="14"/>
      <c r="AA149" s="14"/>
      <c r="AB149" s="14"/>
      <c r="AC149" s="14"/>
      <c r="AD149" s="16">
        <f t="shared" si="5"/>
        <v>0</v>
      </c>
      <c r="AE149" s="146"/>
      <c r="AF149" s="147"/>
    </row>
    <row r="150" spans="1:32" ht="25.5" customHeight="1">
      <c r="A150" s="8"/>
      <c r="B150" s="191"/>
      <c r="C150" s="191"/>
      <c r="D150" s="191"/>
      <c r="E150" s="14"/>
      <c r="F150" s="1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14"/>
      <c r="X150" s="14"/>
      <c r="Y150" s="24"/>
      <c r="Z150" s="14"/>
      <c r="AA150" s="14"/>
      <c r="AB150" s="14"/>
      <c r="AC150" s="14"/>
      <c r="AD150" s="16">
        <f t="shared" si="5"/>
        <v>0</v>
      </c>
      <c r="AE150" s="146"/>
      <c r="AF150" s="147"/>
    </row>
    <row r="151" spans="1:32" ht="25.5" customHeight="1">
      <c r="A151" s="8"/>
      <c r="B151" s="192"/>
      <c r="C151" s="192"/>
      <c r="D151" s="192"/>
      <c r="E151" s="14"/>
      <c r="F151" s="1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14"/>
      <c r="X151" s="14"/>
      <c r="Y151" s="24"/>
      <c r="Z151" s="14"/>
      <c r="AA151" s="14"/>
      <c r="AB151" s="14"/>
      <c r="AC151" s="14"/>
      <c r="AD151" s="16">
        <f t="shared" si="5"/>
        <v>0</v>
      </c>
      <c r="AE151" s="146"/>
      <c r="AF151" s="147"/>
    </row>
    <row r="152" spans="1:32" ht="25.5" customHeight="1">
      <c r="A152" s="8"/>
      <c r="B152" s="191"/>
      <c r="C152" s="191"/>
      <c r="D152" s="191"/>
      <c r="E152" s="14"/>
      <c r="F152" s="1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14"/>
      <c r="X152" s="14"/>
      <c r="Y152" s="24"/>
      <c r="Z152" s="14"/>
      <c r="AA152" s="14"/>
      <c r="AB152" s="14"/>
      <c r="AC152" s="14"/>
      <c r="AD152" s="16">
        <f t="shared" si="5"/>
        <v>0</v>
      </c>
      <c r="AE152" s="146"/>
      <c r="AF152" s="147"/>
    </row>
    <row r="153" spans="1:32" ht="25.5" customHeight="1">
      <c r="A153" s="8"/>
      <c r="B153" s="192"/>
      <c r="C153" s="192"/>
      <c r="D153" s="192"/>
      <c r="E153" s="14"/>
      <c r="F153" s="1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14"/>
      <c r="X153" s="14"/>
      <c r="Y153" s="24"/>
      <c r="Z153" s="14"/>
      <c r="AA153" s="14"/>
      <c r="AB153" s="14"/>
      <c r="AC153" s="14"/>
      <c r="AD153" s="16">
        <f t="shared" si="5"/>
        <v>0</v>
      </c>
      <c r="AE153" s="146"/>
      <c r="AF153" s="147"/>
    </row>
    <row r="154" spans="1:32" ht="25.5" customHeight="1">
      <c r="A154" s="8"/>
      <c r="B154" s="191"/>
      <c r="C154" s="191"/>
      <c r="D154" s="191"/>
      <c r="E154" s="14"/>
      <c r="F154" s="1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14"/>
      <c r="X154" s="14"/>
      <c r="Y154" s="24"/>
      <c r="Z154" s="14"/>
      <c r="AA154" s="14"/>
      <c r="AB154" s="14"/>
      <c r="AC154" s="14"/>
      <c r="AD154" s="16">
        <f t="shared" si="5"/>
        <v>0</v>
      </c>
      <c r="AE154" s="146"/>
      <c r="AF154" s="147"/>
    </row>
    <row r="155" spans="1:32" ht="25.5" customHeight="1">
      <c r="A155" s="8"/>
      <c r="B155" s="192"/>
      <c r="C155" s="192"/>
      <c r="D155" s="192"/>
      <c r="E155" s="14"/>
      <c r="F155" s="1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14"/>
      <c r="X155" s="14"/>
      <c r="Y155" s="24"/>
      <c r="Z155" s="14"/>
      <c r="AA155" s="14"/>
      <c r="AB155" s="14"/>
      <c r="AC155" s="14"/>
      <c r="AD155" s="16">
        <f t="shared" si="5"/>
        <v>0</v>
      </c>
      <c r="AE155" s="146"/>
      <c r="AF155" s="147"/>
    </row>
    <row r="156" spans="1:32" ht="25.5" customHeight="1">
      <c r="A156" s="8"/>
      <c r="B156" s="191"/>
      <c r="C156" s="191"/>
      <c r="D156" s="191"/>
      <c r="E156" s="14"/>
      <c r="F156" s="1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14"/>
      <c r="X156" s="14"/>
      <c r="Y156" s="24"/>
      <c r="Z156" s="14"/>
      <c r="AA156" s="14"/>
      <c r="AB156" s="14"/>
      <c r="AC156" s="14"/>
      <c r="AD156" s="16">
        <f t="shared" si="5"/>
        <v>0</v>
      </c>
      <c r="AE156" s="146"/>
      <c r="AF156" s="147"/>
    </row>
    <row r="157" spans="1:32" ht="25.5" customHeight="1">
      <c r="A157" s="8"/>
      <c r="B157" s="192"/>
      <c r="C157" s="192"/>
      <c r="D157" s="192"/>
      <c r="E157" s="14"/>
      <c r="F157" s="1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14"/>
      <c r="X157" s="14"/>
      <c r="Y157" s="24"/>
      <c r="Z157" s="14"/>
      <c r="AA157" s="14"/>
      <c r="AB157" s="14"/>
      <c r="AC157" s="14"/>
      <c r="AD157" s="16">
        <f t="shared" si="5"/>
        <v>0</v>
      </c>
      <c r="AE157" s="146"/>
      <c r="AF157" s="147"/>
    </row>
    <row r="158" spans="1:32" ht="25.5" customHeight="1">
      <c r="A158" s="8"/>
      <c r="B158" s="190"/>
      <c r="C158" s="190"/>
      <c r="D158" s="190"/>
      <c r="E158" s="1"/>
      <c r="F158" s="1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1"/>
      <c r="X158" s="1"/>
      <c r="Y158" s="24"/>
      <c r="Z158" s="1"/>
      <c r="AA158" s="1"/>
      <c r="AB158" s="1"/>
      <c r="AC158" s="1"/>
      <c r="AD158" s="7">
        <f t="shared" si="5"/>
        <v>0</v>
      </c>
      <c r="AE158" s="146"/>
      <c r="AF158" s="147"/>
    </row>
    <row r="159" spans="1:32" ht="25.5" customHeight="1">
      <c r="A159" s="8"/>
      <c r="B159" s="189"/>
      <c r="C159" s="189"/>
      <c r="D159" s="189"/>
      <c r="E159" s="1"/>
      <c r="F159" s="1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1"/>
      <c r="X159" s="1"/>
      <c r="Y159" s="24"/>
      <c r="Z159" s="1"/>
      <c r="AA159" s="1"/>
      <c r="AB159" s="1"/>
      <c r="AC159" s="1"/>
      <c r="AD159" s="7">
        <f t="shared" si="5"/>
        <v>0</v>
      </c>
      <c r="AE159" s="146"/>
      <c r="AF159" s="147"/>
    </row>
    <row r="160" spans="1:32" ht="25.5" customHeight="1">
      <c r="A160" s="8"/>
      <c r="B160" s="189"/>
      <c r="C160" s="189"/>
      <c r="D160" s="189"/>
      <c r="E160" s="1"/>
      <c r="F160" s="1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1"/>
      <c r="X160" s="1"/>
      <c r="Y160" s="24"/>
      <c r="Z160" s="1"/>
      <c r="AA160" s="1"/>
      <c r="AB160" s="1"/>
      <c r="AC160" s="1"/>
      <c r="AD160" s="16">
        <f t="shared" si="5"/>
        <v>0</v>
      </c>
      <c r="AE160" s="146"/>
      <c r="AF160" s="147"/>
    </row>
    <row r="161" spans="1:32" ht="25.5" customHeight="1">
      <c r="A161" s="8"/>
      <c r="B161" s="190"/>
      <c r="C161" s="190"/>
      <c r="D161" s="190"/>
      <c r="E161" s="1"/>
      <c r="F161" s="1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1"/>
      <c r="X161" s="1"/>
      <c r="Y161" s="24"/>
      <c r="Z161" s="1"/>
      <c r="AA161" s="1"/>
      <c r="AB161" s="1"/>
      <c r="AC161" s="1"/>
      <c r="AD161" s="16">
        <f t="shared" si="5"/>
        <v>0</v>
      </c>
      <c r="AE161" s="146"/>
      <c r="AF161" s="147"/>
    </row>
    <row r="162" spans="1:32" ht="25.5" customHeight="1">
      <c r="A162" s="8"/>
      <c r="B162" s="189"/>
      <c r="C162" s="189"/>
      <c r="D162" s="189"/>
      <c r="E162" s="1"/>
      <c r="F162" s="1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1"/>
      <c r="X162" s="1"/>
      <c r="Y162" s="24"/>
      <c r="Z162" s="1"/>
      <c r="AA162" s="1"/>
      <c r="AB162" s="1"/>
      <c r="AC162" s="1"/>
      <c r="AD162" s="7">
        <f t="shared" si="5"/>
        <v>0</v>
      </c>
      <c r="AE162" s="146"/>
      <c r="AF162" s="147"/>
    </row>
    <row r="163" spans="1:32" ht="25.5" customHeight="1">
      <c r="A163" s="8"/>
      <c r="B163" s="190"/>
      <c r="C163" s="190"/>
      <c r="D163" s="190"/>
      <c r="E163" s="1"/>
      <c r="F163" s="1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1"/>
      <c r="X163" s="1"/>
      <c r="Y163" s="24"/>
      <c r="Z163" s="1"/>
      <c r="AA163" s="1"/>
      <c r="AB163" s="1"/>
      <c r="AC163" s="1"/>
      <c r="AD163" s="7">
        <f t="shared" si="5"/>
        <v>0</v>
      </c>
      <c r="AE163" s="146"/>
      <c r="AF163" s="147"/>
    </row>
    <row r="164" spans="1:32" ht="25.5" customHeight="1">
      <c r="A164" s="8"/>
      <c r="B164" s="189"/>
      <c r="C164" s="189"/>
      <c r="D164" s="189"/>
      <c r="E164" s="1"/>
      <c r="F164" s="1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1"/>
      <c r="X164" s="1"/>
      <c r="Y164" s="24"/>
      <c r="Z164" s="1"/>
      <c r="AA164" s="1"/>
      <c r="AB164" s="1"/>
      <c r="AC164" s="1"/>
      <c r="AD164" s="16">
        <f t="shared" si="5"/>
        <v>0</v>
      </c>
      <c r="AE164" s="146"/>
      <c r="AF164" s="147"/>
    </row>
    <row r="165" spans="1:32" ht="25.5" customHeight="1">
      <c r="A165" s="8"/>
      <c r="B165" s="190"/>
      <c r="C165" s="190"/>
      <c r="D165" s="190"/>
      <c r="E165" s="1"/>
      <c r="F165" s="1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1"/>
      <c r="X165" s="1"/>
      <c r="Y165" s="24"/>
      <c r="Z165" s="1"/>
      <c r="AA165" s="1"/>
      <c r="AB165" s="1"/>
      <c r="AC165" s="1"/>
      <c r="AD165" s="16">
        <f t="shared" si="5"/>
        <v>0</v>
      </c>
      <c r="AE165" s="146"/>
      <c r="AF165" s="147"/>
    </row>
    <row r="166" spans="1:32" ht="25.5" customHeight="1">
      <c r="A166" s="8"/>
      <c r="B166" s="189"/>
      <c r="C166" s="189"/>
      <c r="D166" s="189"/>
      <c r="E166" s="1"/>
      <c r="F166" s="1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1"/>
      <c r="X166" s="1"/>
      <c r="Y166" s="24"/>
      <c r="Z166" s="1"/>
      <c r="AA166" s="1"/>
      <c r="AB166" s="1"/>
      <c r="AC166" s="1"/>
      <c r="AD166" s="7">
        <f t="shared" si="5"/>
        <v>0</v>
      </c>
      <c r="AE166" s="146"/>
      <c r="AF166" s="147"/>
    </row>
    <row r="167" spans="1:32" ht="25.5" customHeight="1">
      <c r="A167" s="8"/>
      <c r="B167" s="178"/>
      <c r="C167" s="178"/>
      <c r="D167" s="178"/>
    </row>
    <row r="168" spans="1:32" ht="25.5" customHeight="1">
      <c r="A168" s="8"/>
      <c r="B168" s="179"/>
      <c r="C168" s="179"/>
      <c r="D168" s="179"/>
    </row>
    <row r="169" spans="1:32" ht="25.5" customHeight="1">
      <c r="B169" s="179"/>
      <c r="C169" s="179"/>
      <c r="D169" s="179"/>
    </row>
    <row r="170" spans="1:32" ht="25.5" customHeight="1">
      <c r="B170" s="178"/>
      <c r="C170" s="178"/>
      <c r="D170" s="178"/>
    </row>
    <row r="171" spans="1:32" ht="25.5" customHeight="1">
      <c r="B171" s="179"/>
      <c r="C171" s="179"/>
      <c r="D171" s="179"/>
    </row>
    <row r="172" spans="1:32" ht="25.5" customHeight="1">
      <c r="B172" s="178"/>
      <c r="C172" s="178"/>
      <c r="D172" s="178"/>
    </row>
    <row r="173" spans="1:32" ht="25.5" customHeight="1">
      <c r="B173" s="179"/>
      <c r="C173" s="179"/>
      <c r="D173" s="179"/>
    </row>
    <row r="174" spans="1:32" ht="25.5" customHeight="1">
      <c r="B174" s="178"/>
      <c r="C174" s="178"/>
      <c r="D174" s="178"/>
    </row>
    <row r="175" spans="1:32" ht="25.5" customHeight="1">
      <c r="B175" s="179"/>
      <c r="C175" s="179"/>
      <c r="D175" s="179"/>
    </row>
    <row r="176" spans="1:32" ht="25.5" customHeight="1">
      <c r="B176" s="178"/>
      <c r="C176" s="178"/>
      <c r="D176" s="178"/>
    </row>
    <row r="177" spans="2:4" ht="25.5" customHeight="1">
      <c r="B177" s="179"/>
      <c r="C177" s="179"/>
      <c r="D177" s="179"/>
    </row>
    <row r="178" spans="2:4" ht="25.5" customHeight="1">
      <c r="B178" s="178"/>
      <c r="C178" s="178"/>
      <c r="D178" s="178"/>
    </row>
    <row r="179" spans="2:4" ht="25.5" customHeight="1">
      <c r="B179" s="179"/>
      <c r="C179" s="179"/>
      <c r="D179" s="179"/>
    </row>
    <row r="180" spans="2:4" ht="25.5" customHeight="1">
      <c r="B180" s="178"/>
      <c r="C180" s="178"/>
      <c r="D180" s="178"/>
    </row>
    <row r="181" spans="2:4" ht="25.5" customHeight="1">
      <c r="B181" s="179"/>
      <c r="C181" s="179"/>
      <c r="D181" s="179"/>
    </row>
    <row r="182" spans="2:4" ht="25.5" customHeight="1">
      <c r="B182" s="178"/>
      <c r="C182" s="178"/>
      <c r="D182" s="178"/>
    </row>
    <row r="183" spans="2:4" ht="25.5" customHeight="1">
      <c r="B183" s="179"/>
      <c r="C183" s="179"/>
      <c r="D183" s="179"/>
    </row>
    <row r="184" spans="2:4" ht="25.5" customHeight="1">
      <c r="B184" s="178"/>
      <c r="C184" s="178"/>
      <c r="D184" s="178"/>
    </row>
    <row r="185" spans="2:4" ht="25.5" customHeight="1">
      <c r="B185" s="179"/>
      <c r="C185" s="179"/>
      <c r="D185" s="179"/>
    </row>
    <row r="186" spans="2:4" ht="25.5" customHeight="1">
      <c r="B186" s="178"/>
      <c r="C186" s="178"/>
      <c r="D186" s="178"/>
    </row>
    <row r="187" spans="2:4" ht="25.5" customHeight="1">
      <c r="B187" s="179"/>
      <c r="C187" s="179"/>
      <c r="D187" s="179"/>
    </row>
    <row r="188" spans="2:4" ht="25.5" customHeight="1">
      <c r="B188" s="178"/>
      <c r="C188" s="178"/>
      <c r="D188" s="178"/>
    </row>
    <row r="189" spans="2:4" ht="25.5" customHeight="1">
      <c r="B189" s="179"/>
      <c r="C189" s="179"/>
      <c r="D189" s="179"/>
    </row>
    <row r="190" spans="2:4" ht="25.5" customHeight="1">
      <c r="B190" s="178"/>
      <c r="C190" s="178"/>
      <c r="D190" s="178"/>
    </row>
    <row r="191" spans="2:4" ht="25.5" customHeight="1">
      <c r="B191" s="179"/>
      <c r="C191" s="179"/>
      <c r="D191" s="179"/>
    </row>
    <row r="192" spans="2:4" ht="25.5" customHeight="1">
      <c r="B192" s="178"/>
      <c r="C192" s="178"/>
      <c r="D192" s="178"/>
    </row>
    <row r="193" spans="2:4" ht="25.5" customHeight="1">
      <c r="B193" s="179"/>
      <c r="C193" s="179"/>
      <c r="D193" s="179"/>
    </row>
    <row r="194" spans="2:4" ht="25.5" customHeight="1">
      <c r="B194" s="178"/>
      <c r="C194" s="178"/>
      <c r="D194" s="178"/>
    </row>
    <row r="195" spans="2:4" ht="25.5" customHeight="1">
      <c r="B195" s="179"/>
      <c r="C195" s="179"/>
      <c r="D195" s="179"/>
    </row>
    <row r="196" spans="2:4" ht="25.5" customHeight="1">
      <c r="B196" s="178"/>
      <c r="C196" s="178"/>
      <c r="D196" s="178"/>
    </row>
  </sheetData>
  <mergeCells count="248">
    <mergeCell ref="N112:P112"/>
    <mergeCell ref="N113:P113"/>
    <mergeCell ref="Y112:AA112"/>
    <mergeCell ref="Y113:AA113"/>
    <mergeCell ref="AA8:AA9"/>
    <mergeCell ref="AB8:AC9"/>
    <mergeCell ref="B118:D118"/>
    <mergeCell ref="B8:D9"/>
    <mergeCell ref="B109:D109"/>
    <mergeCell ref="B98:D98"/>
    <mergeCell ref="B110:D110"/>
    <mergeCell ref="B44:D44"/>
    <mergeCell ref="B60:D60"/>
    <mergeCell ref="B101:D101"/>
    <mergeCell ref="B55:D55"/>
    <mergeCell ref="B102:D102"/>
    <mergeCell ref="B104:D104"/>
    <mergeCell ref="B47:D47"/>
    <mergeCell ref="B68:D68"/>
    <mergeCell ref="B69:D69"/>
    <mergeCell ref="B59:D59"/>
    <mergeCell ref="B70:D70"/>
    <mergeCell ref="B65:D65"/>
    <mergeCell ref="B99:D99"/>
    <mergeCell ref="B136:D136"/>
    <mergeCell ref="B154:D154"/>
    <mergeCell ref="B155:D155"/>
    <mergeCell ref="B42:D42"/>
    <mergeCell ref="B94:D94"/>
    <mergeCell ref="B83:D83"/>
    <mergeCell ref="B111:D111"/>
    <mergeCell ref="B148:D148"/>
    <mergeCell ref="B149:D149"/>
    <mergeCell ref="B150:D150"/>
    <mergeCell ref="B151:D151"/>
    <mergeCell ref="B152:D152"/>
    <mergeCell ref="B141:D141"/>
    <mergeCell ref="B80:D80"/>
    <mergeCell ref="B125:D125"/>
    <mergeCell ref="B128:D128"/>
    <mergeCell ref="B133:D133"/>
    <mergeCell ref="B139:D139"/>
    <mergeCell ref="B91:D91"/>
    <mergeCell ref="B97:D97"/>
    <mergeCell ref="B92:D92"/>
    <mergeCell ref="B130:D130"/>
    <mergeCell ref="B131:D131"/>
    <mergeCell ref="B84:D84"/>
    <mergeCell ref="B138:D138"/>
    <mergeCell ref="B168:D168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42:D142"/>
    <mergeCell ref="B143:D143"/>
    <mergeCell ref="B144:D144"/>
    <mergeCell ref="B145:D145"/>
    <mergeCell ref="B146:D146"/>
    <mergeCell ref="B147:D147"/>
    <mergeCell ref="B156:D156"/>
    <mergeCell ref="B157:D157"/>
    <mergeCell ref="B158:D158"/>
    <mergeCell ref="B159:D159"/>
    <mergeCell ref="B153:D153"/>
    <mergeCell ref="B140:D140"/>
    <mergeCell ref="B187:D187"/>
    <mergeCell ref="B188:D188"/>
    <mergeCell ref="B189:D189"/>
    <mergeCell ref="B190:D190"/>
    <mergeCell ref="B179:D179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A1:AF2"/>
    <mergeCell ref="AE5:AF5"/>
    <mergeCell ref="B192:D192"/>
    <mergeCell ref="B193:D193"/>
    <mergeCell ref="B194:D194"/>
    <mergeCell ref="B195:D195"/>
    <mergeCell ref="B196:D196"/>
    <mergeCell ref="E3:F4"/>
    <mergeCell ref="A3:D7"/>
    <mergeCell ref="A8:A9"/>
    <mergeCell ref="E5:E9"/>
    <mergeCell ref="F5:F9"/>
    <mergeCell ref="G5:H8"/>
    <mergeCell ref="I5:J8"/>
    <mergeCell ref="M5:N8"/>
    <mergeCell ref="Q5:R8"/>
    <mergeCell ref="B191:D191"/>
    <mergeCell ref="B180:D180"/>
    <mergeCell ref="B181:D181"/>
    <mergeCell ref="B182:D182"/>
    <mergeCell ref="B183:D183"/>
    <mergeCell ref="B184:D184"/>
    <mergeCell ref="B185:D185"/>
    <mergeCell ref="B186:D186"/>
    <mergeCell ref="AD3:AF4"/>
    <mergeCell ref="G4:Z4"/>
    <mergeCell ref="G3:Z3"/>
    <mergeCell ref="AE155:AF155"/>
    <mergeCell ref="AE156:AF156"/>
    <mergeCell ref="AE157:AF157"/>
    <mergeCell ref="AE158:AF158"/>
    <mergeCell ref="AE159:AF159"/>
    <mergeCell ref="AE160:AF160"/>
    <mergeCell ref="AE146:AF146"/>
    <mergeCell ref="AE147:AF147"/>
    <mergeCell ref="AE148:AF148"/>
    <mergeCell ref="AE149:AF149"/>
    <mergeCell ref="AE150:AF150"/>
    <mergeCell ref="AE151:AF151"/>
    <mergeCell ref="AE152:AF152"/>
    <mergeCell ref="AE128:AF128"/>
    <mergeCell ref="AE133:AF133"/>
    <mergeCell ref="AE139:AF139"/>
    <mergeCell ref="AE109:AF109"/>
    <mergeCell ref="AE110:AF110"/>
    <mergeCell ref="AE118:AF118"/>
    <mergeCell ref="AE125:AF125"/>
    <mergeCell ref="AA3:AC7"/>
    <mergeCell ref="AE141:AF141"/>
    <mergeCell ref="AE142:AF142"/>
    <mergeCell ref="AE143:AF143"/>
    <mergeCell ref="AE144:AF144"/>
    <mergeCell ref="AE145:AF145"/>
    <mergeCell ref="AE165:AF165"/>
    <mergeCell ref="AE166:AF166"/>
    <mergeCell ref="AE161:AF161"/>
    <mergeCell ref="AE162:AF162"/>
    <mergeCell ref="AE163:AF163"/>
    <mergeCell ref="AE164:AF164"/>
    <mergeCell ref="AE153:AF153"/>
    <mergeCell ref="AE154:AF154"/>
    <mergeCell ref="B106:D106"/>
    <mergeCell ref="B54:D54"/>
    <mergeCell ref="B61:D61"/>
    <mergeCell ref="B63:D63"/>
    <mergeCell ref="B64:D64"/>
    <mergeCell ref="B62:D62"/>
    <mergeCell ref="B77:D77"/>
    <mergeCell ref="B96:D96"/>
    <mergeCell ref="B112:D112"/>
    <mergeCell ref="B93:D93"/>
    <mergeCell ref="B85:D85"/>
    <mergeCell ref="B89:D89"/>
    <mergeCell ref="B81:D81"/>
    <mergeCell ref="B107:D107"/>
    <mergeCell ref="B58:D58"/>
    <mergeCell ref="B67:D67"/>
    <mergeCell ref="B123:D123"/>
    <mergeCell ref="B114:D114"/>
    <mergeCell ref="B87:D87"/>
    <mergeCell ref="B95:D95"/>
    <mergeCell ref="B137:D137"/>
    <mergeCell ref="B105:D105"/>
    <mergeCell ref="B88:D88"/>
    <mergeCell ref="B51:D51"/>
    <mergeCell ref="B57:D57"/>
    <mergeCell ref="B127:D127"/>
    <mergeCell ref="B135:D135"/>
    <mergeCell ref="B129:D129"/>
    <mergeCell ref="B73:D73"/>
    <mergeCell ref="B52:D52"/>
    <mergeCell ref="B120:D120"/>
    <mergeCell ref="B86:D86"/>
    <mergeCell ref="B90:D90"/>
    <mergeCell ref="B122:D122"/>
    <mergeCell ref="B66:D66"/>
    <mergeCell ref="B78:D78"/>
    <mergeCell ref="B79:D79"/>
    <mergeCell ref="B124:D124"/>
    <mergeCell ref="B82:D82"/>
    <mergeCell ref="B56:D56"/>
    <mergeCell ref="B121:D121"/>
    <mergeCell ref="B132:D132"/>
    <mergeCell ref="B108:D108"/>
    <mergeCell ref="B134:D134"/>
    <mergeCell ref="S5:T8"/>
    <mergeCell ref="U5:V8"/>
    <mergeCell ref="W5:X8"/>
    <mergeCell ref="Y5:Z8"/>
    <mergeCell ref="K5:L8"/>
    <mergeCell ref="O5:P8"/>
    <mergeCell ref="B71:D71"/>
    <mergeCell ref="B126:D126"/>
    <mergeCell ref="B76:D76"/>
    <mergeCell ref="B119:D119"/>
    <mergeCell ref="B116:D116"/>
    <mergeCell ref="B117:D117"/>
    <mergeCell ref="B100:D100"/>
    <mergeCell ref="B113:D113"/>
    <mergeCell ref="B72:D72"/>
    <mergeCell ref="B74:D74"/>
    <mergeCell ref="B53:D53"/>
    <mergeCell ref="B75:D75"/>
    <mergeCell ref="B103:D103"/>
    <mergeCell ref="B115:D115"/>
    <mergeCell ref="B50:D50"/>
    <mergeCell ref="B49:D49"/>
    <mergeCell ref="B10:D10"/>
    <mergeCell ref="B11:D11"/>
    <mergeCell ref="B12:D12"/>
    <mergeCell ref="B13:D13"/>
    <mergeCell ref="B29:D29"/>
    <mergeCell ref="B15:D15"/>
    <mergeCell ref="B16:D16"/>
    <mergeCell ref="B17:D17"/>
    <mergeCell ref="B14:D14"/>
    <mergeCell ref="B18:D18"/>
    <mergeCell ref="B22:D22"/>
    <mergeCell ref="B19:D19"/>
    <mergeCell ref="B23:D23"/>
    <mergeCell ref="B20:D20"/>
    <mergeCell ref="B21:D21"/>
    <mergeCell ref="B24:D24"/>
    <mergeCell ref="B25:D25"/>
    <mergeCell ref="B26:D26"/>
    <mergeCell ref="B27:D27"/>
    <mergeCell ref="B38:D38"/>
    <mergeCell ref="B39:D39"/>
    <mergeCell ref="B40:D40"/>
    <mergeCell ref="B46:D46"/>
    <mergeCell ref="B41:D41"/>
    <mergeCell ref="B48:D48"/>
    <mergeCell ref="B43:D43"/>
    <mergeCell ref="B45:D45"/>
    <mergeCell ref="B28:D28"/>
    <mergeCell ref="B30:D30"/>
    <mergeCell ref="B32:D32"/>
    <mergeCell ref="B31:D31"/>
    <mergeCell ref="B34:D34"/>
    <mergeCell ref="B35:D35"/>
    <mergeCell ref="B33:D33"/>
    <mergeCell ref="B36:D36"/>
    <mergeCell ref="B37:D37"/>
  </mergeCells>
  <pageMargins left="0.70866141732283472" right="0.70866141732283472" top="0.74803149606299213" bottom="0.74803149606299213" header="0.31496062992125984" footer="0.31496062992125984"/>
  <pageSetup paperSize="8" scale="60" pageOrder="overThenDown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topLeftCell="A172" zoomScale="70" workbookViewId="0">
      <selection activeCell="J202" sqref="J202"/>
    </sheetView>
  </sheetViews>
  <sheetFormatPr defaultColWidth="20.6640625" defaultRowHeight="20.100000000000001" customHeight="1"/>
  <cols>
    <col min="1" max="1" width="10.5546875" style="27" customWidth="1"/>
    <col min="2" max="2" width="25.33203125" style="28" bestFit="1" customWidth="1"/>
    <col min="3" max="3" width="20.6640625" style="28" customWidth="1"/>
    <col min="4" max="4" width="24.6640625" style="28" customWidth="1"/>
    <col min="5" max="257" width="20.6640625" style="28"/>
    <col min="258" max="258" width="10.5546875" style="28" customWidth="1"/>
    <col min="259" max="259" width="25.33203125" style="28" bestFit="1" customWidth="1"/>
    <col min="260" max="260" width="20.6640625" style="28"/>
    <col min="261" max="261" width="24.6640625" style="28" customWidth="1"/>
    <col min="262" max="513" width="20.6640625" style="28"/>
    <col min="514" max="514" width="10.5546875" style="28" customWidth="1"/>
    <col min="515" max="515" width="25.33203125" style="28" bestFit="1" customWidth="1"/>
    <col min="516" max="516" width="20.6640625" style="28"/>
    <col min="517" max="517" width="24.6640625" style="28" customWidth="1"/>
    <col min="518" max="769" width="20.6640625" style="28"/>
    <col min="770" max="770" width="10.5546875" style="28" customWidth="1"/>
    <col min="771" max="771" width="25.33203125" style="28" bestFit="1" customWidth="1"/>
    <col min="772" max="772" width="20.6640625" style="28"/>
    <col min="773" max="773" width="24.6640625" style="28" customWidth="1"/>
    <col min="774" max="1025" width="20.6640625" style="28"/>
    <col min="1026" max="1026" width="10.5546875" style="28" customWidth="1"/>
    <col min="1027" max="1027" width="25.33203125" style="28" bestFit="1" customWidth="1"/>
    <col min="1028" max="1028" width="20.6640625" style="28"/>
    <col min="1029" max="1029" width="24.6640625" style="28" customWidth="1"/>
    <col min="1030" max="1281" width="20.6640625" style="28"/>
    <col min="1282" max="1282" width="10.5546875" style="28" customWidth="1"/>
    <col min="1283" max="1283" width="25.33203125" style="28" bestFit="1" customWidth="1"/>
    <col min="1284" max="1284" width="20.6640625" style="28"/>
    <col min="1285" max="1285" width="24.6640625" style="28" customWidth="1"/>
    <col min="1286" max="1537" width="20.6640625" style="28"/>
    <col min="1538" max="1538" width="10.5546875" style="28" customWidth="1"/>
    <col min="1539" max="1539" width="25.33203125" style="28" bestFit="1" customWidth="1"/>
    <col min="1540" max="1540" width="20.6640625" style="28"/>
    <col min="1541" max="1541" width="24.6640625" style="28" customWidth="1"/>
    <col min="1542" max="1793" width="20.6640625" style="28"/>
    <col min="1794" max="1794" width="10.5546875" style="28" customWidth="1"/>
    <col min="1795" max="1795" width="25.33203125" style="28" bestFit="1" customWidth="1"/>
    <col min="1796" max="1796" width="20.6640625" style="28"/>
    <col min="1797" max="1797" width="24.6640625" style="28" customWidth="1"/>
    <col min="1798" max="2049" width="20.6640625" style="28"/>
    <col min="2050" max="2050" width="10.5546875" style="28" customWidth="1"/>
    <col min="2051" max="2051" width="25.33203125" style="28" bestFit="1" customWidth="1"/>
    <col min="2052" max="2052" width="20.6640625" style="28"/>
    <col min="2053" max="2053" width="24.6640625" style="28" customWidth="1"/>
    <col min="2054" max="2305" width="20.6640625" style="28"/>
    <col min="2306" max="2306" width="10.5546875" style="28" customWidth="1"/>
    <col min="2307" max="2307" width="25.33203125" style="28" bestFit="1" customWidth="1"/>
    <col min="2308" max="2308" width="20.6640625" style="28"/>
    <col min="2309" max="2309" width="24.6640625" style="28" customWidth="1"/>
    <col min="2310" max="2561" width="20.6640625" style="28"/>
    <col min="2562" max="2562" width="10.5546875" style="28" customWidth="1"/>
    <col min="2563" max="2563" width="25.33203125" style="28" bestFit="1" customWidth="1"/>
    <col min="2564" max="2564" width="20.6640625" style="28"/>
    <col min="2565" max="2565" width="24.6640625" style="28" customWidth="1"/>
    <col min="2566" max="2817" width="20.6640625" style="28"/>
    <col min="2818" max="2818" width="10.5546875" style="28" customWidth="1"/>
    <col min="2819" max="2819" width="25.33203125" style="28" bestFit="1" customWidth="1"/>
    <col min="2820" max="2820" width="20.6640625" style="28"/>
    <col min="2821" max="2821" width="24.6640625" style="28" customWidth="1"/>
    <col min="2822" max="3073" width="20.6640625" style="28"/>
    <col min="3074" max="3074" width="10.5546875" style="28" customWidth="1"/>
    <col min="3075" max="3075" width="25.33203125" style="28" bestFit="1" customWidth="1"/>
    <col min="3076" max="3076" width="20.6640625" style="28"/>
    <col min="3077" max="3077" width="24.6640625" style="28" customWidth="1"/>
    <col min="3078" max="3329" width="20.6640625" style="28"/>
    <col min="3330" max="3330" width="10.5546875" style="28" customWidth="1"/>
    <col min="3331" max="3331" width="25.33203125" style="28" bestFit="1" customWidth="1"/>
    <col min="3332" max="3332" width="20.6640625" style="28"/>
    <col min="3333" max="3333" width="24.6640625" style="28" customWidth="1"/>
    <col min="3334" max="3585" width="20.6640625" style="28"/>
    <col min="3586" max="3586" width="10.5546875" style="28" customWidth="1"/>
    <col min="3587" max="3587" width="25.33203125" style="28" bestFit="1" customWidth="1"/>
    <col min="3588" max="3588" width="20.6640625" style="28"/>
    <col min="3589" max="3589" width="24.6640625" style="28" customWidth="1"/>
    <col min="3590" max="3841" width="20.6640625" style="28"/>
    <col min="3842" max="3842" width="10.5546875" style="28" customWidth="1"/>
    <col min="3843" max="3843" width="25.33203125" style="28" bestFit="1" customWidth="1"/>
    <col min="3844" max="3844" width="20.6640625" style="28"/>
    <col min="3845" max="3845" width="24.6640625" style="28" customWidth="1"/>
    <col min="3846" max="4097" width="20.6640625" style="28"/>
    <col min="4098" max="4098" width="10.5546875" style="28" customWidth="1"/>
    <col min="4099" max="4099" width="25.33203125" style="28" bestFit="1" customWidth="1"/>
    <col min="4100" max="4100" width="20.6640625" style="28"/>
    <col min="4101" max="4101" width="24.6640625" style="28" customWidth="1"/>
    <col min="4102" max="4353" width="20.6640625" style="28"/>
    <col min="4354" max="4354" width="10.5546875" style="28" customWidth="1"/>
    <col min="4355" max="4355" width="25.33203125" style="28" bestFit="1" customWidth="1"/>
    <col min="4356" max="4356" width="20.6640625" style="28"/>
    <col min="4357" max="4357" width="24.6640625" style="28" customWidth="1"/>
    <col min="4358" max="4609" width="20.6640625" style="28"/>
    <col min="4610" max="4610" width="10.5546875" style="28" customWidth="1"/>
    <col min="4611" max="4611" width="25.33203125" style="28" bestFit="1" customWidth="1"/>
    <col min="4612" max="4612" width="20.6640625" style="28"/>
    <col min="4613" max="4613" width="24.6640625" style="28" customWidth="1"/>
    <col min="4614" max="4865" width="20.6640625" style="28"/>
    <col min="4866" max="4866" width="10.5546875" style="28" customWidth="1"/>
    <col min="4867" max="4867" width="25.33203125" style="28" bestFit="1" customWidth="1"/>
    <col min="4868" max="4868" width="20.6640625" style="28"/>
    <col min="4869" max="4869" width="24.6640625" style="28" customWidth="1"/>
    <col min="4870" max="5121" width="20.6640625" style="28"/>
    <col min="5122" max="5122" width="10.5546875" style="28" customWidth="1"/>
    <col min="5123" max="5123" width="25.33203125" style="28" bestFit="1" customWidth="1"/>
    <col min="5124" max="5124" width="20.6640625" style="28"/>
    <col min="5125" max="5125" width="24.6640625" style="28" customWidth="1"/>
    <col min="5126" max="5377" width="20.6640625" style="28"/>
    <col min="5378" max="5378" width="10.5546875" style="28" customWidth="1"/>
    <col min="5379" max="5379" width="25.33203125" style="28" bestFit="1" customWidth="1"/>
    <col min="5380" max="5380" width="20.6640625" style="28"/>
    <col min="5381" max="5381" width="24.6640625" style="28" customWidth="1"/>
    <col min="5382" max="5633" width="20.6640625" style="28"/>
    <col min="5634" max="5634" width="10.5546875" style="28" customWidth="1"/>
    <col min="5635" max="5635" width="25.33203125" style="28" bestFit="1" customWidth="1"/>
    <col min="5636" max="5636" width="20.6640625" style="28"/>
    <col min="5637" max="5637" width="24.6640625" style="28" customWidth="1"/>
    <col min="5638" max="5889" width="20.6640625" style="28"/>
    <col min="5890" max="5890" width="10.5546875" style="28" customWidth="1"/>
    <col min="5891" max="5891" width="25.33203125" style="28" bestFit="1" customWidth="1"/>
    <col min="5892" max="5892" width="20.6640625" style="28"/>
    <col min="5893" max="5893" width="24.6640625" style="28" customWidth="1"/>
    <col min="5894" max="6145" width="20.6640625" style="28"/>
    <col min="6146" max="6146" width="10.5546875" style="28" customWidth="1"/>
    <col min="6147" max="6147" width="25.33203125" style="28" bestFit="1" customWidth="1"/>
    <col min="6148" max="6148" width="20.6640625" style="28"/>
    <col min="6149" max="6149" width="24.6640625" style="28" customWidth="1"/>
    <col min="6150" max="6401" width="20.6640625" style="28"/>
    <col min="6402" max="6402" width="10.5546875" style="28" customWidth="1"/>
    <col min="6403" max="6403" width="25.33203125" style="28" bestFit="1" customWidth="1"/>
    <col min="6404" max="6404" width="20.6640625" style="28"/>
    <col min="6405" max="6405" width="24.6640625" style="28" customWidth="1"/>
    <col min="6406" max="6657" width="20.6640625" style="28"/>
    <col min="6658" max="6658" width="10.5546875" style="28" customWidth="1"/>
    <col min="6659" max="6659" width="25.33203125" style="28" bestFit="1" customWidth="1"/>
    <col min="6660" max="6660" width="20.6640625" style="28"/>
    <col min="6661" max="6661" width="24.6640625" style="28" customWidth="1"/>
    <col min="6662" max="6913" width="20.6640625" style="28"/>
    <col min="6914" max="6914" width="10.5546875" style="28" customWidth="1"/>
    <col min="6915" max="6915" width="25.33203125" style="28" bestFit="1" customWidth="1"/>
    <col min="6916" max="6916" width="20.6640625" style="28"/>
    <col min="6917" max="6917" width="24.6640625" style="28" customWidth="1"/>
    <col min="6918" max="7169" width="20.6640625" style="28"/>
    <col min="7170" max="7170" width="10.5546875" style="28" customWidth="1"/>
    <col min="7171" max="7171" width="25.33203125" style="28" bestFit="1" customWidth="1"/>
    <col min="7172" max="7172" width="20.6640625" style="28"/>
    <col min="7173" max="7173" width="24.6640625" style="28" customWidth="1"/>
    <col min="7174" max="7425" width="20.6640625" style="28"/>
    <col min="7426" max="7426" width="10.5546875" style="28" customWidth="1"/>
    <col min="7427" max="7427" width="25.33203125" style="28" bestFit="1" customWidth="1"/>
    <col min="7428" max="7428" width="20.6640625" style="28"/>
    <col min="7429" max="7429" width="24.6640625" style="28" customWidth="1"/>
    <col min="7430" max="7681" width="20.6640625" style="28"/>
    <col min="7682" max="7682" width="10.5546875" style="28" customWidth="1"/>
    <col min="7683" max="7683" width="25.33203125" style="28" bestFit="1" customWidth="1"/>
    <col min="7684" max="7684" width="20.6640625" style="28"/>
    <col min="7685" max="7685" width="24.6640625" style="28" customWidth="1"/>
    <col min="7686" max="7937" width="20.6640625" style="28"/>
    <col min="7938" max="7938" width="10.5546875" style="28" customWidth="1"/>
    <col min="7939" max="7939" width="25.33203125" style="28" bestFit="1" customWidth="1"/>
    <col min="7940" max="7940" width="20.6640625" style="28"/>
    <col min="7941" max="7941" width="24.6640625" style="28" customWidth="1"/>
    <col min="7942" max="8193" width="20.6640625" style="28"/>
    <col min="8194" max="8194" width="10.5546875" style="28" customWidth="1"/>
    <col min="8195" max="8195" width="25.33203125" style="28" bestFit="1" customWidth="1"/>
    <col min="8196" max="8196" width="20.6640625" style="28"/>
    <col min="8197" max="8197" width="24.6640625" style="28" customWidth="1"/>
    <col min="8198" max="8449" width="20.6640625" style="28"/>
    <col min="8450" max="8450" width="10.5546875" style="28" customWidth="1"/>
    <col min="8451" max="8451" width="25.33203125" style="28" bestFit="1" customWidth="1"/>
    <col min="8452" max="8452" width="20.6640625" style="28"/>
    <col min="8453" max="8453" width="24.6640625" style="28" customWidth="1"/>
    <col min="8454" max="8705" width="20.6640625" style="28"/>
    <col min="8706" max="8706" width="10.5546875" style="28" customWidth="1"/>
    <col min="8707" max="8707" width="25.33203125" style="28" bestFit="1" customWidth="1"/>
    <col min="8708" max="8708" width="20.6640625" style="28"/>
    <col min="8709" max="8709" width="24.6640625" style="28" customWidth="1"/>
    <col min="8710" max="8961" width="20.6640625" style="28"/>
    <col min="8962" max="8962" width="10.5546875" style="28" customWidth="1"/>
    <col min="8963" max="8963" width="25.33203125" style="28" bestFit="1" customWidth="1"/>
    <col min="8964" max="8964" width="20.6640625" style="28"/>
    <col min="8965" max="8965" width="24.6640625" style="28" customWidth="1"/>
    <col min="8966" max="9217" width="20.6640625" style="28"/>
    <col min="9218" max="9218" width="10.5546875" style="28" customWidth="1"/>
    <col min="9219" max="9219" width="25.33203125" style="28" bestFit="1" customWidth="1"/>
    <col min="9220" max="9220" width="20.6640625" style="28"/>
    <col min="9221" max="9221" width="24.6640625" style="28" customWidth="1"/>
    <col min="9222" max="9473" width="20.6640625" style="28"/>
    <col min="9474" max="9474" width="10.5546875" style="28" customWidth="1"/>
    <col min="9475" max="9475" width="25.33203125" style="28" bestFit="1" customWidth="1"/>
    <col min="9476" max="9476" width="20.6640625" style="28"/>
    <col min="9477" max="9477" width="24.6640625" style="28" customWidth="1"/>
    <col min="9478" max="9729" width="20.6640625" style="28"/>
    <col min="9730" max="9730" width="10.5546875" style="28" customWidth="1"/>
    <col min="9731" max="9731" width="25.33203125" style="28" bestFit="1" customWidth="1"/>
    <col min="9732" max="9732" width="20.6640625" style="28"/>
    <col min="9733" max="9733" width="24.6640625" style="28" customWidth="1"/>
    <col min="9734" max="9985" width="20.6640625" style="28"/>
    <col min="9986" max="9986" width="10.5546875" style="28" customWidth="1"/>
    <col min="9987" max="9987" width="25.33203125" style="28" bestFit="1" customWidth="1"/>
    <col min="9988" max="9988" width="20.6640625" style="28"/>
    <col min="9989" max="9989" width="24.6640625" style="28" customWidth="1"/>
    <col min="9990" max="10241" width="20.6640625" style="28"/>
    <col min="10242" max="10242" width="10.5546875" style="28" customWidth="1"/>
    <col min="10243" max="10243" width="25.33203125" style="28" bestFit="1" customWidth="1"/>
    <col min="10244" max="10244" width="20.6640625" style="28"/>
    <col min="10245" max="10245" width="24.6640625" style="28" customWidth="1"/>
    <col min="10246" max="10497" width="20.6640625" style="28"/>
    <col min="10498" max="10498" width="10.5546875" style="28" customWidth="1"/>
    <col min="10499" max="10499" width="25.33203125" style="28" bestFit="1" customWidth="1"/>
    <col min="10500" max="10500" width="20.6640625" style="28"/>
    <col min="10501" max="10501" width="24.6640625" style="28" customWidth="1"/>
    <col min="10502" max="10753" width="20.6640625" style="28"/>
    <col min="10754" max="10754" width="10.5546875" style="28" customWidth="1"/>
    <col min="10755" max="10755" width="25.33203125" style="28" bestFit="1" customWidth="1"/>
    <col min="10756" max="10756" width="20.6640625" style="28"/>
    <col min="10757" max="10757" width="24.6640625" style="28" customWidth="1"/>
    <col min="10758" max="11009" width="20.6640625" style="28"/>
    <col min="11010" max="11010" width="10.5546875" style="28" customWidth="1"/>
    <col min="11011" max="11011" width="25.33203125" style="28" bestFit="1" customWidth="1"/>
    <col min="11012" max="11012" width="20.6640625" style="28"/>
    <col min="11013" max="11013" width="24.6640625" style="28" customWidth="1"/>
    <col min="11014" max="11265" width="20.6640625" style="28"/>
    <col min="11266" max="11266" width="10.5546875" style="28" customWidth="1"/>
    <col min="11267" max="11267" width="25.33203125" style="28" bestFit="1" customWidth="1"/>
    <col min="11268" max="11268" width="20.6640625" style="28"/>
    <col min="11269" max="11269" width="24.6640625" style="28" customWidth="1"/>
    <col min="11270" max="11521" width="20.6640625" style="28"/>
    <col min="11522" max="11522" width="10.5546875" style="28" customWidth="1"/>
    <col min="11523" max="11523" width="25.33203125" style="28" bestFit="1" customWidth="1"/>
    <col min="11524" max="11524" width="20.6640625" style="28"/>
    <col min="11525" max="11525" width="24.6640625" style="28" customWidth="1"/>
    <col min="11526" max="11777" width="20.6640625" style="28"/>
    <col min="11778" max="11778" width="10.5546875" style="28" customWidth="1"/>
    <col min="11779" max="11779" width="25.33203125" style="28" bestFit="1" customWidth="1"/>
    <col min="11780" max="11780" width="20.6640625" style="28"/>
    <col min="11781" max="11781" width="24.6640625" style="28" customWidth="1"/>
    <col min="11782" max="12033" width="20.6640625" style="28"/>
    <col min="12034" max="12034" width="10.5546875" style="28" customWidth="1"/>
    <col min="12035" max="12035" width="25.33203125" style="28" bestFit="1" customWidth="1"/>
    <col min="12036" max="12036" width="20.6640625" style="28"/>
    <col min="12037" max="12037" width="24.6640625" style="28" customWidth="1"/>
    <col min="12038" max="12289" width="20.6640625" style="28"/>
    <col min="12290" max="12290" width="10.5546875" style="28" customWidth="1"/>
    <col min="12291" max="12291" width="25.33203125" style="28" bestFit="1" customWidth="1"/>
    <col min="12292" max="12292" width="20.6640625" style="28"/>
    <col min="12293" max="12293" width="24.6640625" style="28" customWidth="1"/>
    <col min="12294" max="12545" width="20.6640625" style="28"/>
    <col min="12546" max="12546" width="10.5546875" style="28" customWidth="1"/>
    <col min="12547" max="12547" width="25.33203125" style="28" bestFit="1" customWidth="1"/>
    <col min="12548" max="12548" width="20.6640625" style="28"/>
    <col min="12549" max="12549" width="24.6640625" style="28" customWidth="1"/>
    <col min="12550" max="12801" width="20.6640625" style="28"/>
    <col min="12802" max="12802" width="10.5546875" style="28" customWidth="1"/>
    <col min="12803" max="12803" width="25.33203125" style="28" bestFit="1" customWidth="1"/>
    <col min="12804" max="12804" width="20.6640625" style="28"/>
    <col min="12805" max="12805" width="24.6640625" style="28" customWidth="1"/>
    <col min="12806" max="13057" width="20.6640625" style="28"/>
    <col min="13058" max="13058" width="10.5546875" style="28" customWidth="1"/>
    <col min="13059" max="13059" width="25.33203125" style="28" bestFit="1" customWidth="1"/>
    <col min="13060" max="13060" width="20.6640625" style="28"/>
    <col min="13061" max="13061" width="24.6640625" style="28" customWidth="1"/>
    <col min="13062" max="13313" width="20.6640625" style="28"/>
    <col min="13314" max="13314" width="10.5546875" style="28" customWidth="1"/>
    <col min="13315" max="13315" width="25.33203125" style="28" bestFit="1" customWidth="1"/>
    <col min="13316" max="13316" width="20.6640625" style="28"/>
    <col min="13317" max="13317" width="24.6640625" style="28" customWidth="1"/>
    <col min="13318" max="13569" width="20.6640625" style="28"/>
    <col min="13570" max="13570" width="10.5546875" style="28" customWidth="1"/>
    <col min="13571" max="13571" width="25.33203125" style="28" bestFit="1" customWidth="1"/>
    <col min="13572" max="13572" width="20.6640625" style="28"/>
    <col min="13573" max="13573" width="24.6640625" style="28" customWidth="1"/>
    <col min="13574" max="13825" width="20.6640625" style="28"/>
    <col min="13826" max="13826" width="10.5546875" style="28" customWidth="1"/>
    <col min="13827" max="13827" width="25.33203125" style="28" bestFit="1" customWidth="1"/>
    <col min="13828" max="13828" width="20.6640625" style="28"/>
    <col min="13829" max="13829" width="24.6640625" style="28" customWidth="1"/>
    <col min="13830" max="14081" width="20.6640625" style="28"/>
    <col min="14082" max="14082" width="10.5546875" style="28" customWidth="1"/>
    <col min="14083" max="14083" width="25.33203125" style="28" bestFit="1" customWidth="1"/>
    <col min="14084" max="14084" width="20.6640625" style="28"/>
    <col min="14085" max="14085" width="24.6640625" style="28" customWidth="1"/>
    <col min="14086" max="14337" width="20.6640625" style="28"/>
    <col min="14338" max="14338" width="10.5546875" style="28" customWidth="1"/>
    <col min="14339" max="14339" width="25.33203125" style="28" bestFit="1" customWidth="1"/>
    <col min="14340" max="14340" width="20.6640625" style="28"/>
    <col min="14341" max="14341" width="24.6640625" style="28" customWidth="1"/>
    <col min="14342" max="14593" width="20.6640625" style="28"/>
    <col min="14594" max="14594" width="10.5546875" style="28" customWidth="1"/>
    <col min="14595" max="14595" width="25.33203125" style="28" bestFit="1" customWidth="1"/>
    <col min="14596" max="14596" width="20.6640625" style="28"/>
    <col min="14597" max="14597" width="24.6640625" style="28" customWidth="1"/>
    <col min="14598" max="14849" width="20.6640625" style="28"/>
    <col min="14850" max="14850" width="10.5546875" style="28" customWidth="1"/>
    <col min="14851" max="14851" width="25.33203125" style="28" bestFit="1" customWidth="1"/>
    <col min="14852" max="14852" width="20.6640625" style="28"/>
    <col min="14853" max="14853" width="24.6640625" style="28" customWidth="1"/>
    <col min="14854" max="15105" width="20.6640625" style="28"/>
    <col min="15106" max="15106" width="10.5546875" style="28" customWidth="1"/>
    <col min="15107" max="15107" width="25.33203125" style="28" bestFit="1" customWidth="1"/>
    <col min="15108" max="15108" width="20.6640625" style="28"/>
    <col min="15109" max="15109" width="24.6640625" style="28" customWidth="1"/>
    <col min="15110" max="15361" width="20.6640625" style="28"/>
    <col min="15362" max="15362" width="10.5546875" style="28" customWidth="1"/>
    <col min="15363" max="15363" width="25.33203125" style="28" bestFit="1" customWidth="1"/>
    <col min="15364" max="15364" width="20.6640625" style="28"/>
    <col min="15365" max="15365" width="24.6640625" style="28" customWidth="1"/>
    <col min="15366" max="15617" width="20.6640625" style="28"/>
    <col min="15618" max="15618" width="10.5546875" style="28" customWidth="1"/>
    <col min="15619" max="15619" width="25.33203125" style="28" bestFit="1" customWidth="1"/>
    <col min="15620" max="15620" width="20.6640625" style="28"/>
    <col min="15621" max="15621" width="24.6640625" style="28" customWidth="1"/>
    <col min="15622" max="15873" width="20.6640625" style="28"/>
    <col min="15874" max="15874" width="10.5546875" style="28" customWidth="1"/>
    <col min="15875" max="15875" width="25.33203125" style="28" bestFit="1" customWidth="1"/>
    <col min="15876" max="15876" width="20.6640625" style="28"/>
    <col min="15877" max="15877" width="24.6640625" style="28" customWidth="1"/>
    <col min="15878" max="16129" width="20.6640625" style="28"/>
    <col min="16130" max="16130" width="10.5546875" style="28" customWidth="1"/>
    <col min="16131" max="16131" width="25.33203125" style="28" bestFit="1" customWidth="1"/>
    <col min="16132" max="16132" width="20.6640625" style="28"/>
    <col min="16133" max="16133" width="24.6640625" style="28" customWidth="1"/>
    <col min="16134" max="16384" width="20.6640625" style="28"/>
  </cols>
  <sheetData>
    <row r="1" spans="1:9" ht="20.100000000000001" customHeight="1" thickBot="1">
      <c r="B1" s="206" t="s">
        <v>225</v>
      </c>
      <c r="C1" s="208" t="s">
        <v>226</v>
      </c>
      <c r="D1" s="209"/>
      <c r="E1" s="206" t="s">
        <v>227</v>
      </c>
      <c r="F1" s="206" t="s">
        <v>228</v>
      </c>
      <c r="G1" s="38"/>
    </row>
    <row r="2" spans="1:9" ht="20.100000000000001" customHeight="1" thickBot="1">
      <c r="B2" s="207"/>
      <c r="C2" s="29" t="s">
        <v>229</v>
      </c>
      <c r="D2" s="30" t="s">
        <v>230</v>
      </c>
      <c r="E2" s="207"/>
      <c r="F2" s="207"/>
      <c r="G2" s="38"/>
    </row>
    <row r="3" spans="1:9" ht="20.100000000000001" customHeight="1">
      <c r="A3" s="27">
        <v>1</v>
      </c>
      <c r="B3" s="31" t="s">
        <v>21</v>
      </c>
      <c r="C3" s="32">
        <v>43899</v>
      </c>
      <c r="D3" s="32">
        <v>44012</v>
      </c>
      <c r="E3" s="33">
        <v>4</v>
      </c>
      <c r="F3" s="33">
        <v>16</v>
      </c>
      <c r="G3" s="39"/>
    </row>
    <row r="5" spans="1:9" ht="20.100000000000001" customHeight="1">
      <c r="E5" s="43">
        <f>'ΣΥΝΟΛΙΚΟΣ ΠΙΝΑΚΑΣ '!G109</f>
        <v>0</v>
      </c>
      <c r="F5" s="43">
        <v>16</v>
      </c>
      <c r="G5" s="43">
        <f t="shared" ref="G5" si="0">F5*E5</f>
        <v>0</v>
      </c>
      <c r="H5" s="43">
        <f t="shared" ref="H5" si="1">E5*17</f>
        <v>0</v>
      </c>
      <c r="I5" s="43">
        <f t="shared" ref="I5" si="2">H5+G5</f>
        <v>0</v>
      </c>
    </row>
    <row r="23" spans="1:9" ht="20.100000000000001" customHeight="1" thickBot="1"/>
    <row r="24" spans="1:9" ht="20.100000000000001" customHeight="1" thickBot="1">
      <c r="B24" s="206" t="s">
        <v>225</v>
      </c>
      <c r="C24" s="208" t="s">
        <v>226</v>
      </c>
      <c r="D24" s="209"/>
      <c r="E24" s="206" t="s">
        <v>227</v>
      </c>
      <c r="F24" s="206" t="s">
        <v>228</v>
      </c>
      <c r="G24" s="38"/>
    </row>
    <row r="25" spans="1:9" ht="20.100000000000001" customHeight="1" thickBot="1">
      <c r="B25" s="207"/>
      <c r="C25" s="29" t="s">
        <v>229</v>
      </c>
      <c r="D25" s="30" t="s">
        <v>230</v>
      </c>
      <c r="E25" s="207"/>
      <c r="F25" s="207"/>
      <c r="G25" s="38"/>
    </row>
    <row r="26" spans="1:9" ht="20.100000000000001" customHeight="1">
      <c r="A26" s="27">
        <v>1</v>
      </c>
      <c r="B26" s="204" t="s">
        <v>231</v>
      </c>
      <c r="C26" s="34">
        <v>41883</v>
      </c>
      <c r="D26" s="34">
        <v>42185</v>
      </c>
      <c r="E26" s="35">
        <v>10</v>
      </c>
      <c r="F26" s="35">
        <v>16</v>
      </c>
      <c r="G26" s="40">
        <f>F26*E26</f>
        <v>160</v>
      </c>
      <c r="H26" s="28">
        <f>E26*17</f>
        <v>170</v>
      </c>
      <c r="I26" s="28">
        <f>H26+G26</f>
        <v>330</v>
      </c>
    </row>
    <row r="27" spans="1:9" ht="20.100000000000001" customHeight="1">
      <c r="B27" s="204"/>
      <c r="C27" s="36">
        <v>42248</v>
      </c>
      <c r="D27" s="36">
        <v>42551</v>
      </c>
      <c r="E27" s="37">
        <v>10</v>
      </c>
      <c r="F27" s="35">
        <v>16</v>
      </c>
      <c r="G27" s="40">
        <f t="shared" ref="G27:G33" si="3">F27*E27</f>
        <v>160</v>
      </c>
      <c r="H27" s="28">
        <f t="shared" ref="H27:H31" si="4">E27*17</f>
        <v>170</v>
      </c>
      <c r="I27" s="28">
        <f t="shared" ref="I27:I31" si="5">H27+G27</f>
        <v>330</v>
      </c>
    </row>
    <row r="28" spans="1:9" ht="20.100000000000001" customHeight="1">
      <c r="B28" s="204"/>
      <c r="C28" s="36">
        <v>42614</v>
      </c>
      <c r="D28" s="36">
        <v>42916</v>
      </c>
      <c r="E28" s="37">
        <v>10</v>
      </c>
      <c r="F28" s="35">
        <v>16</v>
      </c>
      <c r="G28" s="40">
        <f t="shared" si="3"/>
        <v>160</v>
      </c>
      <c r="H28" s="28">
        <f t="shared" si="4"/>
        <v>170</v>
      </c>
      <c r="I28" s="28">
        <f t="shared" si="5"/>
        <v>330</v>
      </c>
    </row>
    <row r="29" spans="1:9" ht="20.100000000000001" customHeight="1">
      <c r="B29" s="204"/>
      <c r="C29" s="36">
        <v>42979</v>
      </c>
      <c r="D29" s="36">
        <v>43281</v>
      </c>
      <c r="E29" s="37">
        <v>10</v>
      </c>
      <c r="F29" s="35">
        <v>16</v>
      </c>
      <c r="G29" s="40">
        <f t="shared" si="3"/>
        <v>160</v>
      </c>
      <c r="H29" s="28">
        <f t="shared" si="4"/>
        <v>170</v>
      </c>
      <c r="I29" s="28">
        <f t="shared" si="5"/>
        <v>330</v>
      </c>
    </row>
    <row r="30" spans="1:9" ht="20.100000000000001" customHeight="1">
      <c r="B30" s="204"/>
      <c r="C30" s="36">
        <v>43344</v>
      </c>
      <c r="D30" s="36">
        <v>43646</v>
      </c>
      <c r="E30" s="37">
        <v>10</v>
      </c>
      <c r="F30" s="35">
        <v>16</v>
      </c>
      <c r="G30" s="40">
        <f t="shared" si="3"/>
        <v>160</v>
      </c>
      <c r="H30" s="28">
        <f t="shared" si="4"/>
        <v>170</v>
      </c>
      <c r="I30" s="28">
        <f t="shared" si="5"/>
        <v>330</v>
      </c>
    </row>
    <row r="31" spans="1:9" ht="20.100000000000001" customHeight="1">
      <c r="B31" s="205"/>
      <c r="C31" s="36">
        <v>43709</v>
      </c>
      <c r="D31" s="36">
        <v>44012</v>
      </c>
      <c r="E31" s="37">
        <v>10</v>
      </c>
      <c r="F31" s="35">
        <v>16</v>
      </c>
      <c r="G31" s="40">
        <f t="shared" si="3"/>
        <v>160</v>
      </c>
      <c r="H31" s="28">
        <f t="shared" si="4"/>
        <v>170</v>
      </c>
      <c r="I31" s="28">
        <f t="shared" si="5"/>
        <v>330</v>
      </c>
    </row>
    <row r="32" spans="1:9" ht="20.100000000000001" customHeight="1">
      <c r="C32" s="36">
        <v>41153</v>
      </c>
      <c r="D32" s="41">
        <v>41455</v>
      </c>
      <c r="E32" s="37">
        <v>10</v>
      </c>
      <c r="F32" s="35">
        <v>16</v>
      </c>
      <c r="G32" s="40">
        <f t="shared" si="3"/>
        <v>160</v>
      </c>
    </row>
    <row r="33" spans="2:9" ht="20.100000000000001" customHeight="1">
      <c r="C33" s="36">
        <v>41518</v>
      </c>
      <c r="D33" s="41">
        <v>41820</v>
      </c>
      <c r="E33" s="37">
        <v>10</v>
      </c>
      <c r="F33" s="35">
        <v>16</v>
      </c>
      <c r="G33" s="40">
        <f t="shared" si="3"/>
        <v>160</v>
      </c>
    </row>
    <row r="34" spans="2:9" ht="20.100000000000001" customHeight="1">
      <c r="I34" s="28">
        <f>SUM(I26:I33)</f>
        <v>1980</v>
      </c>
    </row>
    <row r="35" spans="2:9" ht="20.100000000000001" customHeight="1">
      <c r="E35" s="28">
        <f>SUM(E26:E34)</f>
        <v>80</v>
      </c>
      <c r="F35" s="28">
        <f>SUM(F26:F34)</f>
        <v>128</v>
      </c>
    </row>
    <row r="36" spans="2:9" ht="20.100000000000001" customHeight="1">
      <c r="E36" s="43">
        <f>'ΣΥΝΟΛΙΚΟΣ ΠΙΝΑΚΑΣ '!G115</f>
        <v>0</v>
      </c>
      <c r="F36" s="43">
        <v>16</v>
      </c>
      <c r="G36" s="42">
        <f t="shared" ref="G36" si="6">F36*E36</f>
        <v>0</v>
      </c>
      <c r="H36" s="43">
        <f t="shared" ref="H36" si="7">E36*17</f>
        <v>0</v>
      </c>
      <c r="I36" s="43">
        <f t="shared" ref="I36" si="8">H36+G36</f>
        <v>0</v>
      </c>
    </row>
    <row r="46" spans="2:9" ht="20.100000000000001" customHeight="1" thickBot="1"/>
    <row r="47" spans="2:9" ht="21.75" customHeight="1" thickBot="1">
      <c r="B47" s="206" t="s">
        <v>225</v>
      </c>
      <c r="C47" s="208" t="s">
        <v>226</v>
      </c>
      <c r="D47" s="209"/>
      <c r="E47" s="206" t="s">
        <v>227</v>
      </c>
      <c r="F47" s="206" t="s">
        <v>228</v>
      </c>
      <c r="G47" s="38"/>
    </row>
    <row r="48" spans="2:9" ht="20.100000000000001" customHeight="1" thickBot="1">
      <c r="B48" s="207"/>
      <c r="C48" s="29" t="s">
        <v>229</v>
      </c>
      <c r="D48" s="30" t="s">
        <v>230</v>
      </c>
      <c r="E48" s="207"/>
      <c r="F48" s="207"/>
      <c r="G48" s="38"/>
    </row>
    <row r="49" spans="1:9" ht="20.100000000000001" customHeight="1">
      <c r="A49" s="27">
        <v>1</v>
      </c>
      <c r="B49" s="210" t="s">
        <v>190</v>
      </c>
      <c r="C49" s="34">
        <v>41897</v>
      </c>
      <c r="D49" s="34">
        <v>42185</v>
      </c>
      <c r="E49" s="35">
        <v>9.5</v>
      </c>
      <c r="F49" s="35">
        <v>6</v>
      </c>
      <c r="G49" s="40"/>
    </row>
    <row r="50" spans="1:9" ht="20.100000000000001" customHeight="1">
      <c r="B50" s="204"/>
      <c r="C50" s="36">
        <v>42248</v>
      </c>
      <c r="D50" s="36">
        <v>42551</v>
      </c>
      <c r="E50" s="37">
        <v>10</v>
      </c>
      <c r="F50" s="35">
        <v>6</v>
      </c>
      <c r="G50" s="40"/>
    </row>
    <row r="51" spans="1:9" ht="20.100000000000001" customHeight="1">
      <c r="B51" s="204"/>
      <c r="C51" s="36">
        <v>42614</v>
      </c>
      <c r="D51" s="36">
        <v>42916</v>
      </c>
      <c r="E51" s="37">
        <v>10</v>
      </c>
      <c r="F51" s="35">
        <v>6</v>
      </c>
      <c r="G51" s="40"/>
    </row>
    <row r="52" spans="1:9" ht="20.100000000000001" customHeight="1">
      <c r="B52" s="204"/>
      <c r="C52" s="36">
        <v>42979</v>
      </c>
      <c r="D52" s="36">
        <v>43281</v>
      </c>
      <c r="E52" s="37">
        <v>10</v>
      </c>
      <c r="F52" s="35">
        <v>6</v>
      </c>
      <c r="G52" s="40"/>
    </row>
    <row r="53" spans="1:9" ht="20.100000000000001" customHeight="1">
      <c r="B53" s="204"/>
      <c r="C53" s="36">
        <v>43344</v>
      </c>
      <c r="D53" s="36">
        <v>43646</v>
      </c>
      <c r="E53" s="37">
        <v>10</v>
      </c>
      <c r="F53" s="35">
        <v>6</v>
      </c>
      <c r="G53" s="40"/>
    </row>
    <row r="54" spans="1:9" ht="20.100000000000001" customHeight="1">
      <c r="B54" s="205"/>
      <c r="C54" s="36">
        <v>43709</v>
      </c>
      <c r="D54" s="36">
        <v>44012</v>
      </c>
      <c r="E54" s="37">
        <v>10</v>
      </c>
      <c r="F54" s="35">
        <v>6</v>
      </c>
      <c r="G54" s="40"/>
    </row>
    <row r="57" spans="1:9" ht="20.100000000000001" customHeight="1">
      <c r="E57" s="44">
        <f>'ΣΥΝΟΛΙΚΟΣ ΠΙΝΑΚΑΣ '!G116</f>
        <v>0</v>
      </c>
      <c r="F57" s="44">
        <f>F54</f>
        <v>6</v>
      </c>
      <c r="G57" s="44">
        <f t="shared" ref="G57" si="9">F57*E57</f>
        <v>0</v>
      </c>
      <c r="H57" s="44">
        <f t="shared" ref="H57" si="10">E57*17</f>
        <v>0</v>
      </c>
      <c r="I57" s="44">
        <f t="shared" ref="I57" si="11">H57+G57</f>
        <v>0</v>
      </c>
    </row>
    <row r="69" spans="1:7" ht="20.100000000000001" customHeight="1" thickBot="1"/>
    <row r="70" spans="1:7" ht="20.100000000000001" customHeight="1" thickBot="1">
      <c r="B70" s="206" t="s">
        <v>225</v>
      </c>
      <c r="C70" s="208" t="s">
        <v>226</v>
      </c>
      <c r="D70" s="209"/>
      <c r="E70" s="206" t="s">
        <v>227</v>
      </c>
      <c r="F70" s="206" t="s">
        <v>228</v>
      </c>
      <c r="G70" s="38"/>
    </row>
    <row r="71" spans="1:7" ht="20.100000000000001" customHeight="1" thickBot="1">
      <c r="B71" s="207"/>
      <c r="C71" s="29" t="s">
        <v>229</v>
      </c>
      <c r="D71" s="30" t="s">
        <v>230</v>
      </c>
      <c r="E71" s="207"/>
      <c r="F71" s="207"/>
      <c r="G71" s="38"/>
    </row>
    <row r="72" spans="1:7" ht="20.100000000000001" customHeight="1">
      <c r="A72" s="27">
        <v>1</v>
      </c>
      <c r="B72" s="204" t="s">
        <v>188</v>
      </c>
      <c r="C72" s="34">
        <v>40787</v>
      </c>
      <c r="D72" s="34">
        <v>41090</v>
      </c>
      <c r="E72" s="35">
        <v>10</v>
      </c>
      <c r="F72" s="35">
        <v>17</v>
      </c>
      <c r="G72" s="40"/>
    </row>
    <row r="73" spans="1:7" ht="20.100000000000001" customHeight="1">
      <c r="B73" s="204"/>
      <c r="C73" s="36">
        <v>41153</v>
      </c>
      <c r="D73" s="36">
        <v>41455</v>
      </c>
      <c r="E73" s="37">
        <v>10</v>
      </c>
      <c r="F73" s="35">
        <v>17</v>
      </c>
      <c r="G73" s="40"/>
    </row>
    <row r="74" spans="1:7" ht="20.100000000000001" customHeight="1">
      <c r="B74" s="204"/>
      <c r="C74" s="36">
        <v>41528</v>
      </c>
      <c r="D74" s="36">
        <v>41820</v>
      </c>
      <c r="E74" s="37">
        <v>10</v>
      </c>
      <c r="F74" s="35">
        <v>17</v>
      </c>
      <c r="G74" s="40"/>
    </row>
    <row r="75" spans="1:7" ht="20.100000000000001" customHeight="1">
      <c r="B75" s="204"/>
      <c r="C75" s="36">
        <v>41883</v>
      </c>
      <c r="D75" s="36">
        <v>42185</v>
      </c>
      <c r="E75" s="37">
        <v>10</v>
      </c>
      <c r="F75" s="35">
        <v>17</v>
      </c>
      <c r="G75" s="40"/>
    </row>
    <row r="76" spans="1:7" ht="20.100000000000001" customHeight="1">
      <c r="B76" s="204"/>
      <c r="C76" s="36">
        <v>42248</v>
      </c>
      <c r="D76" s="36">
        <v>42551</v>
      </c>
      <c r="E76" s="37">
        <v>10</v>
      </c>
      <c r="F76" s="35">
        <v>17</v>
      </c>
      <c r="G76" s="40"/>
    </row>
    <row r="77" spans="1:7" ht="20.100000000000001" customHeight="1">
      <c r="B77" s="204"/>
      <c r="C77" s="36">
        <v>42614</v>
      </c>
      <c r="D77" s="36">
        <v>42916</v>
      </c>
      <c r="E77" s="37">
        <v>10</v>
      </c>
      <c r="F77" s="35">
        <v>17</v>
      </c>
      <c r="G77" s="40"/>
    </row>
    <row r="78" spans="1:7" ht="20.100000000000001" customHeight="1">
      <c r="B78" s="204"/>
      <c r="C78" s="36">
        <v>42979</v>
      </c>
      <c r="D78" s="36">
        <v>43281</v>
      </c>
      <c r="E78" s="37">
        <v>10</v>
      </c>
      <c r="F78" s="35">
        <v>17</v>
      </c>
      <c r="G78" s="40"/>
    </row>
    <row r="79" spans="1:7" ht="20.100000000000001" customHeight="1">
      <c r="B79" s="204"/>
      <c r="C79" s="36">
        <v>43344</v>
      </c>
      <c r="D79" s="36">
        <v>43646</v>
      </c>
      <c r="E79" s="37">
        <v>10</v>
      </c>
      <c r="F79" s="35">
        <v>17</v>
      </c>
      <c r="G79" s="40"/>
    </row>
    <row r="80" spans="1:7" ht="20.100000000000001" customHeight="1">
      <c r="B80" s="205"/>
      <c r="C80" s="36">
        <v>43709</v>
      </c>
      <c r="D80" s="36">
        <v>44012</v>
      </c>
      <c r="E80" s="37">
        <v>10</v>
      </c>
      <c r="F80" s="35">
        <v>17</v>
      </c>
      <c r="G80" s="40"/>
    </row>
    <row r="83" spans="1:9" ht="20.100000000000001" customHeight="1">
      <c r="E83" s="44">
        <f>'ΣΥΝΟΛΙΚΟΣ ΠΙΝΑΚΑΣ '!G119</f>
        <v>0</v>
      </c>
      <c r="F83" s="44">
        <f>F80</f>
        <v>17</v>
      </c>
      <c r="G83" s="44">
        <f t="shared" ref="G83" si="12">F83*E83</f>
        <v>0</v>
      </c>
      <c r="H83" s="44">
        <f t="shared" ref="H83" si="13">E83*17</f>
        <v>0</v>
      </c>
      <c r="I83" s="44">
        <f t="shared" ref="I83" si="14">H83+G83</f>
        <v>0</v>
      </c>
    </row>
    <row r="92" spans="1:9" ht="20.100000000000001" customHeight="1" thickBot="1"/>
    <row r="93" spans="1:9" ht="20.100000000000001" customHeight="1" thickBot="1">
      <c r="B93" s="206" t="s">
        <v>225</v>
      </c>
      <c r="C93" s="208" t="s">
        <v>226</v>
      </c>
      <c r="D93" s="209"/>
      <c r="E93" s="206" t="s">
        <v>227</v>
      </c>
      <c r="F93" s="206" t="s">
        <v>228</v>
      </c>
      <c r="G93" s="38"/>
    </row>
    <row r="94" spans="1:9" ht="20.100000000000001" customHeight="1" thickBot="1">
      <c r="B94" s="207"/>
      <c r="C94" s="29" t="s">
        <v>229</v>
      </c>
      <c r="D94" s="30" t="s">
        <v>230</v>
      </c>
      <c r="E94" s="207"/>
      <c r="F94" s="207"/>
      <c r="G94" s="38"/>
    </row>
    <row r="95" spans="1:9" ht="20.100000000000001" customHeight="1">
      <c r="A95" s="27">
        <v>1</v>
      </c>
      <c r="B95" s="204" t="s">
        <v>232</v>
      </c>
      <c r="C95" s="34">
        <v>41974</v>
      </c>
      <c r="D95" s="34">
        <v>42185</v>
      </c>
      <c r="E95" s="35">
        <v>7</v>
      </c>
      <c r="F95" s="35">
        <v>5</v>
      </c>
      <c r="G95" s="40"/>
    </row>
    <row r="96" spans="1:9" ht="20.100000000000001" customHeight="1">
      <c r="B96" s="204"/>
      <c r="C96" s="36">
        <v>42248</v>
      </c>
      <c r="D96" s="36">
        <v>42551</v>
      </c>
      <c r="E96" s="37">
        <v>10</v>
      </c>
      <c r="F96" s="35">
        <v>5</v>
      </c>
      <c r="G96" s="40"/>
    </row>
    <row r="97" spans="2:9" ht="20.100000000000001" customHeight="1">
      <c r="B97" s="204"/>
      <c r="C97" s="36">
        <v>42614</v>
      </c>
      <c r="D97" s="36">
        <v>42916</v>
      </c>
      <c r="E97" s="37">
        <v>10</v>
      </c>
      <c r="F97" s="35">
        <v>5</v>
      </c>
      <c r="G97" s="40"/>
    </row>
    <row r="98" spans="2:9" ht="20.100000000000001" customHeight="1">
      <c r="B98" s="204"/>
      <c r="C98" s="36">
        <v>42979</v>
      </c>
      <c r="D98" s="36">
        <v>43281</v>
      </c>
      <c r="E98" s="37">
        <v>10</v>
      </c>
      <c r="F98" s="35">
        <v>5</v>
      </c>
      <c r="G98" s="40"/>
    </row>
    <row r="99" spans="2:9" ht="20.100000000000001" customHeight="1">
      <c r="B99" s="204"/>
      <c r="C99" s="36">
        <v>43344</v>
      </c>
      <c r="D99" s="36">
        <v>43646</v>
      </c>
      <c r="E99" s="37">
        <v>10</v>
      </c>
      <c r="F99" s="35">
        <v>5</v>
      </c>
      <c r="G99" s="40"/>
    </row>
    <row r="100" spans="2:9" ht="20.100000000000001" customHeight="1">
      <c r="B100" s="205"/>
      <c r="C100" s="36">
        <v>43709</v>
      </c>
      <c r="D100" s="36">
        <v>44012</v>
      </c>
      <c r="E100" s="37">
        <v>10</v>
      </c>
      <c r="F100" s="35">
        <v>5</v>
      </c>
      <c r="G100" s="40"/>
    </row>
    <row r="103" spans="2:9" ht="20.100000000000001" customHeight="1">
      <c r="E103" s="44">
        <f>'ΣΥΝΟΛΙΚΟΣ ΠΙΝΑΚΑΣ '!G120</f>
        <v>0</v>
      </c>
      <c r="F103" s="44">
        <f>F100</f>
        <v>5</v>
      </c>
      <c r="G103" s="44">
        <f t="shared" ref="G103" si="15">F103*E103</f>
        <v>0</v>
      </c>
      <c r="H103" s="44">
        <f t="shared" ref="H103" si="16">E103*17</f>
        <v>0</v>
      </c>
      <c r="I103" s="44">
        <f t="shared" ref="I103" si="17">H103+G103</f>
        <v>0</v>
      </c>
    </row>
    <row r="115" spans="1:7" ht="20.100000000000001" customHeight="1" thickBot="1"/>
    <row r="116" spans="1:7" ht="20.100000000000001" customHeight="1" thickBot="1">
      <c r="B116" s="206" t="s">
        <v>225</v>
      </c>
      <c r="C116" s="208" t="s">
        <v>226</v>
      </c>
      <c r="D116" s="209"/>
      <c r="E116" s="206" t="s">
        <v>227</v>
      </c>
      <c r="F116" s="206" t="s">
        <v>228</v>
      </c>
      <c r="G116" s="38"/>
    </row>
    <row r="117" spans="1:7" ht="20.100000000000001" customHeight="1" thickBot="1">
      <c r="B117" s="207"/>
      <c r="C117" s="29" t="s">
        <v>229</v>
      </c>
      <c r="D117" s="30" t="s">
        <v>230</v>
      </c>
      <c r="E117" s="207"/>
      <c r="F117" s="207"/>
      <c r="G117" s="38"/>
    </row>
    <row r="118" spans="1:7" ht="20.100000000000001" customHeight="1">
      <c r="A118" s="27">
        <v>1</v>
      </c>
      <c r="B118" s="204" t="s">
        <v>233</v>
      </c>
      <c r="C118" s="34">
        <v>40787</v>
      </c>
      <c r="D118" s="34">
        <v>41090</v>
      </c>
      <c r="E118" s="35">
        <v>10</v>
      </c>
      <c r="F118" s="35">
        <v>17</v>
      </c>
      <c r="G118" s="40"/>
    </row>
    <row r="119" spans="1:7" ht="20.100000000000001" customHeight="1">
      <c r="B119" s="204"/>
      <c r="C119" s="36">
        <v>41153</v>
      </c>
      <c r="D119" s="36">
        <v>41455</v>
      </c>
      <c r="E119" s="37">
        <v>10</v>
      </c>
      <c r="F119" s="37">
        <v>5</v>
      </c>
      <c r="G119" s="40"/>
    </row>
    <row r="120" spans="1:7" ht="20.100000000000001" customHeight="1">
      <c r="B120" s="204"/>
      <c r="C120" s="36">
        <v>41518</v>
      </c>
      <c r="D120" s="36">
        <v>41820</v>
      </c>
      <c r="E120" s="37">
        <v>10</v>
      </c>
      <c r="F120" s="37">
        <v>17</v>
      </c>
      <c r="G120" s="40"/>
    </row>
    <row r="121" spans="1:7" ht="20.100000000000001" customHeight="1">
      <c r="B121" s="204"/>
      <c r="C121" s="36">
        <v>41883</v>
      </c>
      <c r="D121" s="36">
        <v>42185</v>
      </c>
      <c r="E121" s="37">
        <v>10</v>
      </c>
      <c r="F121" s="37">
        <v>17</v>
      </c>
      <c r="G121" s="40"/>
    </row>
    <row r="122" spans="1:7" ht="20.100000000000001" customHeight="1">
      <c r="B122" s="204"/>
      <c r="C122" s="36">
        <v>42248</v>
      </c>
      <c r="D122" s="36">
        <v>42551</v>
      </c>
      <c r="E122" s="37">
        <v>10</v>
      </c>
      <c r="F122" s="37">
        <v>17</v>
      </c>
      <c r="G122" s="40"/>
    </row>
    <row r="123" spans="1:7" ht="20.100000000000001" customHeight="1">
      <c r="B123" s="204"/>
      <c r="C123" s="36">
        <v>42614</v>
      </c>
      <c r="D123" s="36">
        <v>42916</v>
      </c>
      <c r="E123" s="37">
        <v>10</v>
      </c>
      <c r="F123" s="37">
        <v>17</v>
      </c>
      <c r="G123" s="40"/>
    </row>
    <row r="124" spans="1:7" ht="20.100000000000001" customHeight="1">
      <c r="B124" s="204"/>
      <c r="C124" s="36">
        <v>42979</v>
      </c>
      <c r="D124" s="36">
        <v>43281</v>
      </c>
      <c r="E124" s="37">
        <v>10</v>
      </c>
      <c r="F124" s="37">
        <v>17</v>
      </c>
      <c r="G124" s="40"/>
    </row>
    <row r="125" spans="1:7" ht="20.100000000000001" customHeight="1">
      <c r="B125" s="204"/>
      <c r="C125" s="36">
        <v>43344</v>
      </c>
      <c r="D125" s="36">
        <v>43646</v>
      </c>
      <c r="E125" s="37">
        <v>10</v>
      </c>
      <c r="F125" s="37">
        <v>17</v>
      </c>
      <c r="G125" s="40"/>
    </row>
    <row r="126" spans="1:7" ht="20.100000000000001" customHeight="1">
      <c r="B126" s="205"/>
      <c r="C126" s="36">
        <v>43709</v>
      </c>
      <c r="D126" s="36">
        <v>44012</v>
      </c>
      <c r="E126" s="37">
        <v>10</v>
      </c>
      <c r="F126" s="37">
        <v>17</v>
      </c>
      <c r="G126" s="40"/>
    </row>
    <row r="129" spans="1:9" ht="20.100000000000001" customHeight="1">
      <c r="E129" s="44">
        <f>'ΣΥΝΟΛΙΚΟΣ ΠΙΝΑΚΑΣ '!G123</f>
        <v>0</v>
      </c>
      <c r="F129" s="44">
        <f>F126</f>
        <v>17</v>
      </c>
      <c r="G129" s="44">
        <f t="shared" ref="G129" si="18">F129*E129</f>
        <v>0</v>
      </c>
      <c r="H129" s="44">
        <f t="shared" ref="H129" si="19">E129*17</f>
        <v>0</v>
      </c>
      <c r="I129" s="44">
        <f t="shared" ref="I129" si="20">H129+G129</f>
        <v>0</v>
      </c>
    </row>
    <row r="138" spans="1:9" ht="20.100000000000001" customHeight="1" thickBot="1"/>
    <row r="139" spans="1:9" ht="20.100000000000001" customHeight="1" thickBot="1">
      <c r="B139" s="206" t="s">
        <v>225</v>
      </c>
      <c r="C139" s="208" t="s">
        <v>226</v>
      </c>
      <c r="D139" s="209"/>
      <c r="E139" s="206" t="s">
        <v>227</v>
      </c>
      <c r="F139" s="206" t="s">
        <v>228</v>
      </c>
      <c r="G139" s="38"/>
    </row>
    <row r="140" spans="1:9" ht="20.100000000000001" customHeight="1" thickBot="1">
      <c r="B140" s="207"/>
      <c r="C140" s="29" t="s">
        <v>229</v>
      </c>
      <c r="D140" s="30" t="s">
        <v>230</v>
      </c>
      <c r="E140" s="207"/>
      <c r="F140" s="207"/>
      <c r="G140" s="38"/>
    </row>
    <row r="141" spans="1:9" ht="20.100000000000001" customHeight="1">
      <c r="A141" s="27">
        <v>1</v>
      </c>
      <c r="B141" s="204" t="s">
        <v>234</v>
      </c>
      <c r="C141" s="34">
        <v>40787</v>
      </c>
      <c r="D141" s="34">
        <v>41090</v>
      </c>
      <c r="E141" s="35">
        <v>10</v>
      </c>
      <c r="F141" s="35">
        <v>6</v>
      </c>
      <c r="G141" s="40"/>
    </row>
    <row r="142" spans="1:9" ht="20.100000000000001" customHeight="1">
      <c r="B142" s="204"/>
      <c r="C142" s="36">
        <v>41153</v>
      </c>
      <c r="D142" s="36">
        <v>41455</v>
      </c>
      <c r="E142" s="37">
        <v>10</v>
      </c>
      <c r="F142" s="35">
        <v>6</v>
      </c>
      <c r="G142" s="40"/>
    </row>
    <row r="143" spans="1:9" ht="20.100000000000001" customHeight="1">
      <c r="B143" s="204"/>
      <c r="C143" s="36">
        <v>41518</v>
      </c>
      <c r="D143" s="36">
        <v>41820</v>
      </c>
      <c r="E143" s="37">
        <v>10</v>
      </c>
      <c r="F143" s="35">
        <v>6</v>
      </c>
      <c r="G143" s="40"/>
    </row>
    <row r="144" spans="1:9" ht="20.100000000000001" customHeight="1">
      <c r="B144" s="204"/>
      <c r="C144" s="36">
        <v>41883</v>
      </c>
      <c r="D144" s="36">
        <v>42185</v>
      </c>
      <c r="E144" s="37">
        <v>10</v>
      </c>
      <c r="F144" s="35">
        <v>6</v>
      </c>
      <c r="G144" s="40"/>
    </row>
    <row r="145" spans="2:9" ht="20.100000000000001" customHeight="1">
      <c r="B145" s="204"/>
      <c r="C145" s="36">
        <v>42248</v>
      </c>
      <c r="D145" s="36">
        <v>42551</v>
      </c>
      <c r="E145" s="37">
        <v>10</v>
      </c>
      <c r="F145" s="35">
        <v>6</v>
      </c>
      <c r="G145" s="40"/>
    </row>
    <row r="146" spans="2:9" ht="20.100000000000001" customHeight="1">
      <c r="B146" s="204"/>
      <c r="C146" s="36">
        <v>42614</v>
      </c>
      <c r="D146" s="36">
        <v>42916</v>
      </c>
      <c r="E146" s="37">
        <v>10</v>
      </c>
      <c r="F146" s="35">
        <v>6</v>
      </c>
      <c r="G146" s="40"/>
    </row>
    <row r="147" spans="2:9" ht="20.100000000000001" customHeight="1">
      <c r="B147" s="204"/>
      <c r="C147" s="36">
        <v>42979</v>
      </c>
      <c r="D147" s="36">
        <v>43281</v>
      </c>
      <c r="E147" s="37">
        <v>10</v>
      </c>
      <c r="F147" s="35">
        <v>6</v>
      </c>
      <c r="G147" s="40"/>
    </row>
    <row r="148" spans="2:9" ht="20.100000000000001" customHeight="1">
      <c r="B148" s="204"/>
      <c r="C148" s="36">
        <v>43344</v>
      </c>
      <c r="D148" s="36">
        <v>43646</v>
      </c>
      <c r="E148" s="37">
        <v>10</v>
      </c>
      <c r="F148" s="35">
        <v>6</v>
      </c>
      <c r="G148" s="40"/>
    </row>
    <row r="149" spans="2:9" ht="20.100000000000001" customHeight="1">
      <c r="B149" s="205"/>
      <c r="C149" s="36">
        <v>43709</v>
      </c>
      <c r="D149" s="36">
        <v>44012</v>
      </c>
      <c r="E149" s="37">
        <v>10</v>
      </c>
      <c r="F149" s="35">
        <v>6</v>
      </c>
      <c r="G149" s="40"/>
    </row>
    <row r="152" spans="2:9" ht="20.100000000000001" customHeight="1">
      <c r="E152" s="44">
        <f>'ΣΥΝΟΛΙΚΟΣ ΠΙΝΑΚΑΣ '!G128</f>
        <v>0</v>
      </c>
      <c r="F152" s="44">
        <f>F149</f>
        <v>6</v>
      </c>
      <c r="G152" s="44">
        <f t="shared" ref="G152" si="21">F152*E152</f>
        <v>0</v>
      </c>
      <c r="H152" s="44">
        <f t="shared" ref="H152" si="22">E152*17</f>
        <v>0</v>
      </c>
      <c r="I152" s="44">
        <f t="shared" ref="I152" si="23">H152+G152</f>
        <v>0</v>
      </c>
    </row>
    <row r="161" spans="1:9" ht="20.100000000000001" customHeight="1" thickBot="1"/>
    <row r="162" spans="1:9" ht="20.100000000000001" customHeight="1" thickBot="1">
      <c r="B162" s="206" t="s">
        <v>225</v>
      </c>
      <c r="C162" s="208" t="s">
        <v>226</v>
      </c>
      <c r="D162" s="209"/>
      <c r="E162" s="206" t="s">
        <v>227</v>
      </c>
      <c r="F162" s="206" t="s">
        <v>228</v>
      </c>
      <c r="G162" s="38"/>
    </row>
    <row r="163" spans="1:9" ht="20.100000000000001" customHeight="1" thickBot="1">
      <c r="B163" s="207"/>
      <c r="C163" s="29" t="s">
        <v>229</v>
      </c>
      <c r="D163" s="30" t="s">
        <v>230</v>
      </c>
      <c r="E163" s="207"/>
      <c r="F163" s="207"/>
      <c r="G163" s="38"/>
    </row>
    <row r="164" spans="1:9" ht="20.100000000000001" customHeight="1">
      <c r="A164" s="27">
        <v>1</v>
      </c>
      <c r="B164" s="31" t="s">
        <v>118</v>
      </c>
      <c r="C164" s="32">
        <v>43899</v>
      </c>
      <c r="D164" s="32">
        <v>44012</v>
      </c>
      <c r="E164" s="33">
        <v>4</v>
      </c>
      <c r="F164" s="33">
        <v>17</v>
      </c>
      <c r="G164" s="39"/>
    </row>
    <row r="167" spans="1:9" ht="20.100000000000001" customHeight="1">
      <c r="E167" s="44">
        <f>'ΣΥΝΟΛΙΚΟΣ ΠΙΝΑΚΑΣ '!G130</f>
        <v>0</v>
      </c>
      <c r="F167" s="44">
        <f>F164</f>
        <v>17</v>
      </c>
      <c r="G167" s="44">
        <f t="shared" ref="G167" si="24">F167*E167</f>
        <v>0</v>
      </c>
      <c r="H167" s="44">
        <f t="shared" ref="H167" si="25">E167*17</f>
        <v>0</v>
      </c>
      <c r="I167" s="44">
        <f t="shared" ref="I167" si="26">H167+G167</f>
        <v>0</v>
      </c>
    </row>
    <row r="175" spans="1:9" ht="20.100000000000001" customHeight="1" thickBot="1"/>
    <row r="176" spans="1:9" ht="20.100000000000001" customHeight="1" thickBot="1">
      <c r="B176" s="206" t="s">
        <v>225</v>
      </c>
      <c r="C176" s="208" t="s">
        <v>226</v>
      </c>
      <c r="D176" s="209"/>
      <c r="E176" s="206" t="s">
        <v>227</v>
      </c>
      <c r="F176" s="206" t="s">
        <v>228</v>
      </c>
      <c r="G176" s="38"/>
    </row>
    <row r="177" spans="1:9" ht="20.100000000000001" customHeight="1" thickBot="1">
      <c r="B177" s="207"/>
      <c r="C177" s="29" t="s">
        <v>229</v>
      </c>
      <c r="D177" s="30" t="s">
        <v>230</v>
      </c>
      <c r="E177" s="207"/>
      <c r="F177" s="207"/>
      <c r="G177" s="38"/>
    </row>
    <row r="178" spans="1:9" ht="20.100000000000001" customHeight="1">
      <c r="A178" s="27">
        <v>1</v>
      </c>
      <c r="B178" s="204" t="s">
        <v>124</v>
      </c>
      <c r="C178" s="34">
        <v>42675</v>
      </c>
      <c r="D178" s="34">
        <v>42916</v>
      </c>
      <c r="E178" s="35">
        <v>8</v>
      </c>
      <c r="F178" s="35">
        <v>17</v>
      </c>
      <c r="G178" s="40"/>
    </row>
    <row r="179" spans="1:9" ht="20.100000000000001" customHeight="1">
      <c r="B179" s="204"/>
      <c r="C179" s="36">
        <v>42979</v>
      </c>
      <c r="D179" s="36">
        <v>43281</v>
      </c>
      <c r="E179" s="37">
        <v>10</v>
      </c>
      <c r="F179" s="35">
        <v>17</v>
      </c>
      <c r="G179" s="40"/>
    </row>
    <row r="180" spans="1:9" ht="20.100000000000001" customHeight="1">
      <c r="B180" s="204"/>
      <c r="C180" s="36">
        <v>43344</v>
      </c>
      <c r="D180" s="36">
        <v>43646</v>
      </c>
      <c r="E180" s="37">
        <v>10</v>
      </c>
      <c r="F180" s="35">
        <v>17</v>
      </c>
      <c r="G180" s="40"/>
    </row>
    <row r="181" spans="1:9" ht="20.100000000000001" customHeight="1">
      <c r="B181" s="205"/>
      <c r="C181" s="36">
        <v>43709</v>
      </c>
      <c r="D181" s="36">
        <v>44012</v>
      </c>
      <c r="E181" s="37">
        <v>10</v>
      </c>
      <c r="F181" s="35">
        <v>17</v>
      </c>
      <c r="G181" s="40"/>
    </row>
    <row r="184" spans="1:9" ht="20.100000000000001" customHeight="1">
      <c r="E184" s="44">
        <f>'ΣΥΝΟΛΙΚΟΣ ΠΙΝΑΚΑΣ '!G132</f>
        <v>0</v>
      </c>
      <c r="F184" s="44">
        <f>F181</f>
        <v>17</v>
      </c>
      <c r="G184" s="44">
        <f t="shared" ref="G184" si="27">F184*E184</f>
        <v>0</v>
      </c>
      <c r="H184" s="44">
        <f t="shared" ref="H184" si="28">E184*17</f>
        <v>0</v>
      </c>
      <c r="I184" s="44">
        <f t="shared" ref="I184" si="29">H184+G184</f>
        <v>0</v>
      </c>
    </row>
    <row r="189" spans="1:9" ht="20.100000000000001" customHeight="1" thickBot="1"/>
    <row r="190" spans="1:9" ht="20.100000000000001" customHeight="1" thickBot="1">
      <c r="B190" s="206" t="s">
        <v>225</v>
      </c>
      <c r="C190" s="208" t="s">
        <v>226</v>
      </c>
      <c r="D190" s="209"/>
      <c r="E190" s="206" t="s">
        <v>227</v>
      </c>
      <c r="F190" s="206" t="s">
        <v>228</v>
      </c>
      <c r="G190" s="38"/>
    </row>
    <row r="191" spans="1:9" ht="20.100000000000001" customHeight="1" thickBot="1">
      <c r="B191" s="207"/>
      <c r="C191" s="29" t="s">
        <v>229</v>
      </c>
      <c r="D191" s="30" t="s">
        <v>230</v>
      </c>
      <c r="E191" s="207"/>
      <c r="F191" s="207"/>
      <c r="G191" s="38"/>
    </row>
    <row r="192" spans="1:9" ht="20.100000000000001" customHeight="1">
      <c r="A192" s="27">
        <v>1</v>
      </c>
      <c r="B192" s="204" t="s">
        <v>192</v>
      </c>
      <c r="C192" s="34">
        <v>41883</v>
      </c>
      <c r="D192" s="34">
        <v>42185</v>
      </c>
      <c r="E192" s="35">
        <v>10</v>
      </c>
      <c r="F192" s="35">
        <v>5</v>
      </c>
      <c r="G192" s="40"/>
    </row>
    <row r="193" spans="1:9" ht="20.100000000000001" customHeight="1">
      <c r="B193" s="204"/>
      <c r="C193" s="36">
        <v>42248</v>
      </c>
      <c r="D193" s="36">
        <v>42551</v>
      </c>
      <c r="E193" s="37">
        <v>10</v>
      </c>
      <c r="F193" s="37">
        <v>5</v>
      </c>
      <c r="G193" s="40"/>
    </row>
    <row r="194" spans="1:9" ht="20.100000000000001" customHeight="1">
      <c r="B194" s="204"/>
      <c r="C194" s="36">
        <v>42614</v>
      </c>
      <c r="D194" s="36">
        <v>42916</v>
      </c>
      <c r="E194" s="37">
        <v>10</v>
      </c>
      <c r="F194" s="37">
        <v>5</v>
      </c>
      <c r="G194" s="40"/>
    </row>
    <row r="195" spans="1:9" ht="20.100000000000001" customHeight="1">
      <c r="B195" s="204"/>
      <c r="C195" s="36">
        <v>42979</v>
      </c>
      <c r="D195" s="36">
        <v>43281</v>
      </c>
      <c r="E195" s="37">
        <v>10</v>
      </c>
      <c r="F195" s="37">
        <v>17</v>
      </c>
      <c r="G195" s="40"/>
    </row>
    <row r="196" spans="1:9" ht="20.100000000000001" customHeight="1">
      <c r="B196" s="204"/>
      <c r="C196" s="36">
        <v>43344</v>
      </c>
      <c r="D196" s="36">
        <v>43646</v>
      </c>
      <c r="E196" s="37">
        <v>10</v>
      </c>
      <c r="F196" s="37">
        <v>17</v>
      </c>
      <c r="G196" s="40"/>
    </row>
    <row r="197" spans="1:9" ht="20.100000000000001" customHeight="1">
      <c r="B197" s="205"/>
      <c r="C197" s="36">
        <v>43709</v>
      </c>
      <c r="D197" s="36">
        <v>44012</v>
      </c>
      <c r="E197" s="37">
        <v>10</v>
      </c>
      <c r="F197" s="37">
        <v>17</v>
      </c>
      <c r="G197" s="40"/>
    </row>
    <row r="198" spans="1:9" ht="20.100000000000001" customHeight="1">
      <c r="A198" s="27">
        <f>SUM(A3:A197)</f>
        <v>10</v>
      </c>
      <c r="F198" s="28">
        <f>SUM(F192:F197)</f>
        <v>66</v>
      </c>
    </row>
    <row r="200" spans="1:9" ht="20.100000000000001" customHeight="1">
      <c r="E200" s="44">
        <v>10</v>
      </c>
      <c r="F200" s="44">
        <f>F198</f>
        <v>66</v>
      </c>
      <c r="G200" s="44">
        <f t="shared" ref="G200" si="30">F200*E200</f>
        <v>660</v>
      </c>
      <c r="H200" s="44">
        <f t="shared" ref="H200" si="31">E200*17</f>
        <v>170</v>
      </c>
      <c r="I200" s="44">
        <f t="shared" ref="I200" si="32">H200+G200</f>
        <v>830</v>
      </c>
    </row>
  </sheetData>
  <mergeCells count="48">
    <mergeCell ref="B1:B2"/>
    <mergeCell ref="C1:D1"/>
    <mergeCell ref="E1:E2"/>
    <mergeCell ref="F1:F2"/>
    <mergeCell ref="B24:B25"/>
    <mergeCell ref="C24:D24"/>
    <mergeCell ref="E24:E25"/>
    <mergeCell ref="F24:F25"/>
    <mergeCell ref="B93:B94"/>
    <mergeCell ref="C93:D93"/>
    <mergeCell ref="E93:E94"/>
    <mergeCell ref="F93:F94"/>
    <mergeCell ref="B26:B31"/>
    <mergeCell ref="B47:B48"/>
    <mergeCell ref="C47:D47"/>
    <mergeCell ref="E47:E48"/>
    <mergeCell ref="F47:F48"/>
    <mergeCell ref="B49:B54"/>
    <mergeCell ref="B70:B71"/>
    <mergeCell ref="C70:D70"/>
    <mergeCell ref="E70:E71"/>
    <mergeCell ref="F70:F71"/>
    <mergeCell ref="B72:B80"/>
    <mergeCell ref="B162:B163"/>
    <mergeCell ref="C162:D162"/>
    <mergeCell ref="E162:E163"/>
    <mergeCell ref="F162:F163"/>
    <mergeCell ref="B95:B100"/>
    <mergeCell ref="B116:B117"/>
    <mergeCell ref="C116:D116"/>
    <mergeCell ref="E116:E117"/>
    <mergeCell ref="F116:F117"/>
    <mergeCell ref="B118:B126"/>
    <mergeCell ref="B139:B140"/>
    <mergeCell ref="C139:D139"/>
    <mergeCell ref="E139:E140"/>
    <mergeCell ref="F139:F140"/>
    <mergeCell ref="B141:B149"/>
    <mergeCell ref="B192:B197"/>
    <mergeCell ref="B176:B177"/>
    <mergeCell ref="C176:D176"/>
    <mergeCell ref="E176:E177"/>
    <mergeCell ref="F176:F177"/>
    <mergeCell ref="B178:B181"/>
    <mergeCell ref="B190:B191"/>
    <mergeCell ref="C190:D190"/>
    <mergeCell ref="E190:E191"/>
    <mergeCell ref="F190:F191"/>
  </mergeCells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4.4"/>
  <sheetData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81"/>
  <sheetViews>
    <sheetView tabSelected="1" view="pageBreakPreview" zoomScaleNormal="100" zoomScaleSheetLayoutView="100" workbookViewId="0">
      <selection sqref="A1:AF2"/>
    </sheetView>
  </sheetViews>
  <sheetFormatPr defaultRowHeight="25.5" customHeight="1"/>
  <cols>
    <col min="1" max="1" width="8.88671875" style="18"/>
    <col min="4" max="4" width="19.109375" customWidth="1"/>
    <col min="5" max="5" width="14.109375" customWidth="1"/>
    <col min="6" max="6" width="13" customWidth="1"/>
    <col min="9" max="9" width="7" customWidth="1"/>
    <col min="10" max="10" width="7.109375" customWidth="1"/>
    <col min="11" max="12" width="10" customWidth="1"/>
    <col min="13" max="13" width="8.33203125" customWidth="1"/>
    <col min="14" max="15" width="7.5546875" customWidth="1"/>
    <col min="16" max="16" width="9" customWidth="1"/>
    <col min="19" max="21" width="7.5546875" customWidth="1"/>
    <col min="22" max="22" width="10.33203125" customWidth="1"/>
    <col min="23" max="23" width="10.88671875" customWidth="1"/>
    <col min="30" max="30" width="21.5546875" customWidth="1"/>
    <col min="32" max="32" width="12.33203125" customWidth="1"/>
  </cols>
  <sheetData>
    <row r="1" spans="1:32" ht="25.5" customHeight="1">
      <c r="A1" s="224" t="s">
        <v>258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6"/>
    </row>
    <row r="2" spans="1:32" ht="8.25" customHeight="1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9"/>
    </row>
    <row r="3" spans="1:32" ht="25.5" customHeight="1">
      <c r="A3" s="181"/>
      <c r="B3" s="181"/>
      <c r="C3" s="181"/>
      <c r="D3" s="181"/>
      <c r="E3" s="180" t="s">
        <v>3</v>
      </c>
      <c r="F3" s="180"/>
      <c r="G3" s="157" t="s">
        <v>5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9"/>
      <c r="AA3" s="161"/>
      <c r="AB3" s="162"/>
      <c r="AC3" s="163"/>
      <c r="AD3" s="148"/>
      <c r="AE3" s="149"/>
      <c r="AF3" s="150"/>
    </row>
    <row r="4" spans="1:32" ht="25.5" customHeight="1">
      <c r="A4" s="181"/>
      <c r="B4" s="181"/>
      <c r="C4" s="181"/>
      <c r="D4" s="181"/>
      <c r="E4" s="180"/>
      <c r="F4" s="180"/>
      <c r="G4" s="154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6"/>
      <c r="AA4" s="164"/>
      <c r="AB4" s="165"/>
      <c r="AC4" s="166"/>
      <c r="AD4" s="151"/>
      <c r="AE4" s="152"/>
      <c r="AF4" s="153"/>
    </row>
    <row r="5" spans="1:32" ht="25.5" customHeight="1">
      <c r="A5" s="181"/>
      <c r="B5" s="181"/>
      <c r="C5" s="181"/>
      <c r="D5" s="181"/>
      <c r="E5" s="183" t="s">
        <v>2</v>
      </c>
      <c r="F5" s="184" t="s">
        <v>1</v>
      </c>
      <c r="G5" s="185" t="s">
        <v>6</v>
      </c>
      <c r="H5" s="185"/>
      <c r="I5" s="186" t="s">
        <v>9</v>
      </c>
      <c r="J5" s="186"/>
      <c r="K5" s="126" t="s">
        <v>218</v>
      </c>
      <c r="L5" s="127"/>
      <c r="M5" s="187" t="s">
        <v>11</v>
      </c>
      <c r="N5" s="187"/>
      <c r="O5" s="132" t="s">
        <v>220</v>
      </c>
      <c r="P5" s="133"/>
      <c r="Q5" s="188" t="s">
        <v>12</v>
      </c>
      <c r="R5" s="188"/>
      <c r="S5" s="108" t="s">
        <v>215</v>
      </c>
      <c r="T5" s="109"/>
      <c r="U5" s="108" t="s">
        <v>216</v>
      </c>
      <c r="V5" s="109"/>
      <c r="W5" s="114" t="s">
        <v>14</v>
      </c>
      <c r="X5" s="115"/>
      <c r="Y5" s="120" t="s">
        <v>16</v>
      </c>
      <c r="Z5" s="121"/>
      <c r="AA5" s="164"/>
      <c r="AB5" s="165"/>
      <c r="AC5" s="166"/>
      <c r="AD5" s="9" t="s">
        <v>17</v>
      </c>
      <c r="AE5" s="176" t="s">
        <v>18</v>
      </c>
      <c r="AF5" s="177"/>
    </row>
    <row r="6" spans="1:32" ht="25.5" customHeight="1">
      <c r="A6" s="181"/>
      <c r="B6" s="181"/>
      <c r="C6" s="181"/>
      <c r="D6" s="181"/>
      <c r="E6" s="183"/>
      <c r="F6" s="184"/>
      <c r="G6" s="185"/>
      <c r="H6" s="185"/>
      <c r="I6" s="186"/>
      <c r="J6" s="186"/>
      <c r="K6" s="128"/>
      <c r="L6" s="129"/>
      <c r="M6" s="187"/>
      <c r="N6" s="187"/>
      <c r="O6" s="134"/>
      <c r="P6" s="135"/>
      <c r="Q6" s="188"/>
      <c r="R6" s="188"/>
      <c r="S6" s="110"/>
      <c r="T6" s="111"/>
      <c r="U6" s="110"/>
      <c r="V6" s="111"/>
      <c r="W6" s="116"/>
      <c r="X6" s="117"/>
      <c r="Y6" s="122"/>
      <c r="Z6" s="123"/>
      <c r="AA6" s="164"/>
      <c r="AB6" s="165"/>
      <c r="AC6" s="166"/>
      <c r="AD6" s="10"/>
      <c r="AE6" s="11"/>
      <c r="AF6" s="12"/>
    </row>
    <row r="7" spans="1:32" ht="15.75" customHeight="1">
      <c r="A7" s="181"/>
      <c r="B7" s="181"/>
      <c r="C7" s="181"/>
      <c r="D7" s="181"/>
      <c r="E7" s="183"/>
      <c r="F7" s="184"/>
      <c r="G7" s="185"/>
      <c r="H7" s="185"/>
      <c r="I7" s="186"/>
      <c r="J7" s="186"/>
      <c r="K7" s="128"/>
      <c r="L7" s="129"/>
      <c r="M7" s="187"/>
      <c r="N7" s="187"/>
      <c r="O7" s="134"/>
      <c r="P7" s="135"/>
      <c r="Q7" s="188"/>
      <c r="R7" s="188"/>
      <c r="S7" s="110"/>
      <c r="T7" s="111"/>
      <c r="U7" s="110"/>
      <c r="V7" s="111"/>
      <c r="W7" s="116"/>
      <c r="X7" s="117"/>
      <c r="Y7" s="122"/>
      <c r="Z7" s="123"/>
      <c r="AA7" s="167"/>
      <c r="AB7" s="168"/>
      <c r="AC7" s="169"/>
      <c r="AD7" s="10"/>
      <c r="AE7" s="11"/>
      <c r="AF7" s="12"/>
    </row>
    <row r="8" spans="1:32" ht="15.75" customHeight="1">
      <c r="A8" s="182" t="s">
        <v>4</v>
      </c>
      <c r="B8" s="203" t="s">
        <v>0</v>
      </c>
      <c r="C8" s="203"/>
      <c r="D8" s="203"/>
      <c r="E8" s="183"/>
      <c r="F8" s="184"/>
      <c r="G8" s="185"/>
      <c r="H8" s="185"/>
      <c r="I8" s="186"/>
      <c r="J8" s="186"/>
      <c r="K8" s="130"/>
      <c r="L8" s="131"/>
      <c r="M8" s="187"/>
      <c r="N8" s="187"/>
      <c r="O8" s="136"/>
      <c r="P8" s="137"/>
      <c r="Q8" s="188"/>
      <c r="R8" s="188"/>
      <c r="S8" s="112"/>
      <c r="T8" s="113"/>
      <c r="U8" s="112"/>
      <c r="V8" s="113"/>
      <c r="W8" s="118"/>
      <c r="X8" s="119"/>
      <c r="Y8" s="124"/>
      <c r="Z8" s="125"/>
      <c r="AA8" s="197" t="s">
        <v>4</v>
      </c>
      <c r="AB8" s="199" t="s">
        <v>0</v>
      </c>
      <c r="AC8" s="200"/>
      <c r="AD8" s="10"/>
      <c r="AE8" s="11"/>
      <c r="AF8" s="12"/>
    </row>
    <row r="9" spans="1:32" ht="36">
      <c r="A9" s="182"/>
      <c r="B9" s="203"/>
      <c r="C9" s="203"/>
      <c r="D9" s="203"/>
      <c r="E9" s="183"/>
      <c r="F9" s="184"/>
      <c r="G9" s="2" t="s">
        <v>7</v>
      </c>
      <c r="H9" s="2" t="s">
        <v>8</v>
      </c>
      <c r="I9" s="65" t="s">
        <v>10</v>
      </c>
      <c r="J9" s="65" t="s">
        <v>8</v>
      </c>
      <c r="K9" s="26" t="s">
        <v>219</v>
      </c>
      <c r="L9" s="25" t="s">
        <v>8</v>
      </c>
      <c r="M9" s="15" t="s">
        <v>10</v>
      </c>
      <c r="N9" s="15" t="s">
        <v>8</v>
      </c>
      <c r="O9" s="15"/>
      <c r="P9" s="15" t="s">
        <v>8</v>
      </c>
      <c r="Q9" s="66" t="s">
        <v>10</v>
      </c>
      <c r="R9" s="66" t="s">
        <v>8</v>
      </c>
      <c r="S9" s="3" t="s">
        <v>13</v>
      </c>
      <c r="T9" s="3" t="s">
        <v>8</v>
      </c>
      <c r="U9" s="3" t="s">
        <v>8</v>
      </c>
      <c r="V9" s="23" t="s">
        <v>217</v>
      </c>
      <c r="W9" s="2" t="s">
        <v>222</v>
      </c>
      <c r="X9" s="4" t="s">
        <v>8</v>
      </c>
      <c r="Y9" s="65" t="s">
        <v>15</v>
      </c>
      <c r="Z9" s="65" t="s">
        <v>8</v>
      </c>
      <c r="AA9" s="198"/>
      <c r="AB9" s="201"/>
      <c r="AC9" s="202"/>
      <c r="AD9" s="13"/>
      <c r="AE9" s="11"/>
      <c r="AF9" s="12"/>
    </row>
    <row r="10" spans="1:32" ht="25.5" customHeight="1">
      <c r="A10" s="51">
        <v>1</v>
      </c>
      <c r="B10" s="217" t="s">
        <v>188</v>
      </c>
      <c r="C10" s="217"/>
      <c r="D10" s="217"/>
      <c r="E10" s="62" t="s">
        <v>189</v>
      </c>
      <c r="F10" s="62"/>
      <c r="G10" s="24">
        <v>179</v>
      </c>
      <c r="H10" s="24">
        <f>'[1]Φύλλο1 (2)'!I83</f>
        <v>6086</v>
      </c>
      <c r="I10" s="24">
        <v>0</v>
      </c>
      <c r="J10" s="24"/>
      <c r="K10" s="24">
        <v>0</v>
      </c>
      <c r="L10" s="24"/>
      <c r="M10" s="24">
        <v>0</v>
      </c>
      <c r="N10" s="24"/>
      <c r="O10" s="24">
        <v>0</v>
      </c>
      <c r="P10" s="24"/>
      <c r="Q10" s="24">
        <v>0</v>
      </c>
      <c r="R10" s="24"/>
      <c r="S10" s="24">
        <v>0</v>
      </c>
      <c r="T10" s="24"/>
      <c r="U10" s="24"/>
      <c r="V10" s="24">
        <v>0</v>
      </c>
      <c r="W10" s="24">
        <v>0</v>
      </c>
      <c r="X10" s="62"/>
      <c r="Y10" s="24">
        <v>54</v>
      </c>
      <c r="Z10" s="8">
        <v>20</v>
      </c>
      <c r="AA10" s="62"/>
      <c r="AB10" s="62"/>
      <c r="AC10" s="62"/>
      <c r="AD10" s="16">
        <f t="shared" ref="AD10:AD56" si="0">Z10+X10+U10+T10+R10+P10+N10+L10+J10+H10</f>
        <v>6106</v>
      </c>
      <c r="AE10" s="59">
        <v>1</v>
      </c>
      <c r="AF10" s="59"/>
    </row>
    <row r="11" spans="1:32" ht="25.5" customHeight="1">
      <c r="A11" s="51">
        <v>2</v>
      </c>
      <c r="B11" s="216" t="s">
        <v>194</v>
      </c>
      <c r="C11" s="216"/>
      <c r="D11" s="216"/>
      <c r="E11" s="62" t="s">
        <v>195</v>
      </c>
      <c r="F11" s="62"/>
      <c r="G11" s="24">
        <v>134</v>
      </c>
      <c r="H11" s="24">
        <f>'[1]Φύλλο1 (2)'!I129</f>
        <v>4556</v>
      </c>
      <c r="I11" s="24">
        <v>0</v>
      </c>
      <c r="J11" s="24"/>
      <c r="K11" s="24">
        <v>0</v>
      </c>
      <c r="L11" s="24"/>
      <c r="M11" s="24">
        <v>3</v>
      </c>
      <c r="N11" s="24">
        <v>15</v>
      </c>
      <c r="O11" s="24">
        <v>0</v>
      </c>
      <c r="P11" s="24"/>
      <c r="Q11" s="24">
        <v>0</v>
      </c>
      <c r="R11" s="24"/>
      <c r="S11" s="24">
        <v>0</v>
      </c>
      <c r="T11" s="24"/>
      <c r="U11" s="24"/>
      <c r="V11" s="24">
        <v>0</v>
      </c>
      <c r="W11" s="24">
        <v>0</v>
      </c>
      <c r="X11" s="62"/>
      <c r="Y11" s="24">
        <v>57</v>
      </c>
      <c r="Z11" s="8">
        <v>20</v>
      </c>
      <c r="AA11" s="62"/>
      <c r="AB11" s="62"/>
      <c r="AC11" s="62"/>
      <c r="AD11" s="16">
        <f t="shared" si="0"/>
        <v>4591</v>
      </c>
      <c r="AE11" s="59">
        <v>2</v>
      </c>
      <c r="AF11" s="59"/>
    </row>
    <row r="12" spans="1:32" ht="25.5" customHeight="1">
      <c r="A12" s="51">
        <v>3</v>
      </c>
      <c r="B12" s="217" t="s">
        <v>178</v>
      </c>
      <c r="C12" s="217"/>
      <c r="D12" s="217"/>
      <c r="E12" s="62" t="s">
        <v>179</v>
      </c>
      <c r="F12" s="62"/>
      <c r="G12" s="24">
        <v>86</v>
      </c>
      <c r="H12" s="24">
        <f>'[1]Φύλλο1 (2)'!I36</f>
        <v>2838</v>
      </c>
      <c r="I12" s="24">
        <v>0</v>
      </c>
      <c r="J12" s="24"/>
      <c r="K12" s="24">
        <v>0</v>
      </c>
      <c r="L12" s="24"/>
      <c r="M12" s="24">
        <v>0</v>
      </c>
      <c r="N12" s="24"/>
      <c r="O12" s="24">
        <v>0</v>
      </c>
      <c r="P12" s="24"/>
      <c r="Q12" s="24">
        <v>0</v>
      </c>
      <c r="R12" s="24"/>
      <c r="S12" s="24">
        <v>0</v>
      </c>
      <c r="T12" s="24"/>
      <c r="U12" s="24"/>
      <c r="V12" s="24">
        <v>0</v>
      </c>
      <c r="W12" s="24">
        <v>0</v>
      </c>
      <c r="X12" s="62"/>
      <c r="Y12" s="24">
        <v>51</v>
      </c>
      <c r="Z12" s="8">
        <v>20</v>
      </c>
      <c r="AA12" s="62"/>
      <c r="AB12" s="62"/>
      <c r="AC12" s="62"/>
      <c r="AD12" s="16">
        <f t="shared" si="0"/>
        <v>2858</v>
      </c>
      <c r="AE12" s="59">
        <v>3</v>
      </c>
      <c r="AF12" s="59"/>
    </row>
    <row r="13" spans="1:32" ht="25.5" customHeight="1">
      <c r="A13" s="51">
        <v>4</v>
      </c>
      <c r="B13" s="216" t="s">
        <v>192</v>
      </c>
      <c r="C13" s="216"/>
      <c r="D13" s="216"/>
      <c r="E13" s="62" t="s">
        <v>193</v>
      </c>
      <c r="F13" s="62"/>
      <c r="G13" s="24">
        <v>60</v>
      </c>
      <c r="H13" s="24">
        <v>1800</v>
      </c>
      <c r="I13" s="24">
        <v>0</v>
      </c>
      <c r="J13" s="24"/>
      <c r="K13" s="24">
        <v>0</v>
      </c>
      <c r="L13" s="24"/>
      <c r="M13" s="24">
        <v>0</v>
      </c>
      <c r="N13" s="24"/>
      <c r="O13" s="24">
        <v>0</v>
      </c>
      <c r="P13" s="24"/>
      <c r="Q13" s="24">
        <v>1</v>
      </c>
      <c r="R13" s="24">
        <v>5</v>
      </c>
      <c r="S13" s="24">
        <v>0</v>
      </c>
      <c r="T13" s="24"/>
      <c r="U13" s="24"/>
      <c r="V13" s="24">
        <v>0</v>
      </c>
      <c r="W13" s="24">
        <v>0</v>
      </c>
      <c r="X13" s="62"/>
      <c r="Y13" s="24">
        <v>46</v>
      </c>
      <c r="Z13" s="8">
        <v>10</v>
      </c>
      <c r="AA13" s="62"/>
      <c r="AB13" s="62"/>
      <c r="AC13" s="62"/>
      <c r="AD13" s="16">
        <f>Z13+X13+U13+T13+R13+P13+N13+L13+J13+H13</f>
        <v>1815</v>
      </c>
      <c r="AE13" s="59">
        <v>4</v>
      </c>
      <c r="AF13" s="59"/>
    </row>
    <row r="14" spans="1:32" ht="25.5" customHeight="1">
      <c r="A14" s="51">
        <v>5</v>
      </c>
      <c r="B14" s="217" t="s">
        <v>124</v>
      </c>
      <c r="C14" s="217"/>
      <c r="D14" s="217"/>
      <c r="E14" s="62" t="s">
        <v>125</v>
      </c>
      <c r="F14" s="62"/>
      <c r="G14" s="24">
        <v>38</v>
      </c>
      <c r="H14" s="24">
        <f>'[1]Φύλλο1 (2)'!I184</f>
        <v>1292</v>
      </c>
      <c r="I14" s="24">
        <v>0</v>
      </c>
      <c r="J14" s="24"/>
      <c r="K14" s="24">
        <v>0</v>
      </c>
      <c r="L14" s="24"/>
      <c r="M14" s="24">
        <v>0</v>
      </c>
      <c r="N14" s="24"/>
      <c r="O14" s="24">
        <v>0</v>
      </c>
      <c r="P14" s="24"/>
      <c r="Q14" s="24">
        <v>2</v>
      </c>
      <c r="R14" s="24">
        <v>10</v>
      </c>
      <c r="S14" s="24">
        <v>0</v>
      </c>
      <c r="T14" s="24"/>
      <c r="U14" s="24"/>
      <c r="V14" s="24">
        <v>0</v>
      </c>
      <c r="W14" s="24">
        <v>0</v>
      </c>
      <c r="X14" s="62"/>
      <c r="Y14" s="24">
        <v>36</v>
      </c>
      <c r="Z14" s="8">
        <v>10</v>
      </c>
      <c r="AA14" s="62"/>
      <c r="AB14" s="62"/>
      <c r="AC14" s="62"/>
      <c r="AD14" s="16">
        <f t="shared" si="0"/>
        <v>1312</v>
      </c>
      <c r="AE14" s="59">
        <v>5</v>
      </c>
      <c r="AF14" s="59"/>
    </row>
    <row r="15" spans="1:32" ht="25.5" customHeight="1">
      <c r="A15" s="51">
        <v>6</v>
      </c>
      <c r="B15" s="217" t="s">
        <v>21</v>
      </c>
      <c r="C15" s="217"/>
      <c r="D15" s="217"/>
      <c r="E15" s="62" t="s">
        <v>38</v>
      </c>
      <c r="F15" s="62"/>
      <c r="G15" s="24">
        <v>4</v>
      </c>
      <c r="H15" s="45">
        <f>'[1]Φύλλο1 (2)'!I5</f>
        <v>132</v>
      </c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2</v>
      </c>
      <c r="R15" s="45">
        <v>10</v>
      </c>
      <c r="S15" s="45">
        <v>2</v>
      </c>
      <c r="T15" s="45">
        <v>10</v>
      </c>
      <c r="U15" s="45">
        <v>20</v>
      </c>
      <c r="V15" s="45">
        <v>2</v>
      </c>
      <c r="W15" s="46">
        <v>0</v>
      </c>
      <c r="X15" s="47"/>
      <c r="Y15" s="45">
        <v>43</v>
      </c>
      <c r="Z15" s="46">
        <v>10</v>
      </c>
      <c r="AA15" s="62"/>
      <c r="AB15" s="62"/>
      <c r="AC15" s="62"/>
      <c r="AD15" s="16">
        <f t="shared" si="0"/>
        <v>182</v>
      </c>
      <c r="AE15" s="59">
        <v>6</v>
      </c>
      <c r="AF15" s="59"/>
    </row>
    <row r="16" spans="1:32" ht="25.5" customHeight="1">
      <c r="A16" s="51">
        <v>7</v>
      </c>
      <c r="B16" s="217" t="s">
        <v>118</v>
      </c>
      <c r="C16" s="217"/>
      <c r="D16" s="217"/>
      <c r="E16" s="62" t="s">
        <v>119</v>
      </c>
      <c r="F16" s="62"/>
      <c r="G16" s="24">
        <v>4</v>
      </c>
      <c r="H16" s="24">
        <f>'[1]Φύλλο1 (2)'!I167</f>
        <v>136</v>
      </c>
      <c r="I16" s="24">
        <v>0</v>
      </c>
      <c r="J16" s="24"/>
      <c r="K16" s="24">
        <v>0</v>
      </c>
      <c r="L16" s="24"/>
      <c r="M16" s="24">
        <v>0</v>
      </c>
      <c r="N16" s="24"/>
      <c r="O16" s="24">
        <v>0</v>
      </c>
      <c r="P16" s="24"/>
      <c r="Q16" s="24">
        <v>0</v>
      </c>
      <c r="R16" s="24"/>
      <c r="S16" s="24">
        <v>0</v>
      </c>
      <c r="T16" s="24"/>
      <c r="U16" s="24"/>
      <c r="V16" s="24">
        <v>0</v>
      </c>
      <c r="W16" s="24">
        <v>0</v>
      </c>
      <c r="X16" s="62"/>
      <c r="Y16" s="24">
        <v>44</v>
      </c>
      <c r="Z16" s="8">
        <v>10</v>
      </c>
      <c r="AA16" s="62"/>
      <c r="AB16" s="62"/>
      <c r="AC16" s="62"/>
      <c r="AD16" s="16">
        <f>Z16+X16+U16+T16+R16+P16+N16+L16+J16+H16</f>
        <v>146</v>
      </c>
      <c r="AE16" s="59">
        <v>7</v>
      </c>
      <c r="AF16" s="59"/>
    </row>
    <row r="17" spans="1:32" ht="25.5" customHeight="1">
      <c r="A17" s="51">
        <v>8</v>
      </c>
      <c r="B17" s="216" t="s">
        <v>23</v>
      </c>
      <c r="C17" s="216"/>
      <c r="D17" s="216"/>
      <c r="E17" s="62" t="s">
        <v>40</v>
      </c>
      <c r="F17" s="62"/>
      <c r="G17" s="24">
        <v>0</v>
      </c>
      <c r="H17" s="24"/>
      <c r="I17" s="24">
        <v>5</v>
      </c>
      <c r="J17" s="24">
        <v>40</v>
      </c>
      <c r="K17" s="24">
        <v>0</v>
      </c>
      <c r="L17" s="24"/>
      <c r="M17" s="24">
        <v>0</v>
      </c>
      <c r="N17" s="24"/>
      <c r="O17" s="24">
        <v>0</v>
      </c>
      <c r="P17" s="24"/>
      <c r="Q17" s="24">
        <v>3</v>
      </c>
      <c r="R17" s="24">
        <v>20</v>
      </c>
      <c r="S17" s="24">
        <v>5</v>
      </c>
      <c r="T17" s="24">
        <v>50</v>
      </c>
      <c r="U17" s="24"/>
      <c r="V17" s="24">
        <v>0</v>
      </c>
      <c r="W17" s="8">
        <v>0</v>
      </c>
      <c r="X17" s="62"/>
      <c r="Y17" s="24">
        <v>38</v>
      </c>
      <c r="Z17" s="8">
        <v>10</v>
      </c>
      <c r="AA17" s="62"/>
      <c r="AB17" s="62"/>
      <c r="AC17" s="62"/>
      <c r="AD17" s="16">
        <f t="shared" si="0"/>
        <v>120</v>
      </c>
      <c r="AE17" s="59">
        <v>8</v>
      </c>
      <c r="AF17" s="59"/>
    </row>
    <row r="18" spans="1:32" ht="25.5" customHeight="1">
      <c r="A18" s="51">
        <v>9</v>
      </c>
      <c r="B18" s="216" t="s">
        <v>244</v>
      </c>
      <c r="C18" s="216"/>
      <c r="D18" s="216"/>
      <c r="E18" s="62" t="s">
        <v>243</v>
      </c>
      <c r="F18" s="62"/>
      <c r="G18" s="24">
        <v>0</v>
      </c>
      <c r="H18" s="24"/>
      <c r="I18" s="24">
        <v>0</v>
      </c>
      <c r="J18" s="24"/>
      <c r="K18" s="24">
        <v>5</v>
      </c>
      <c r="L18" s="24">
        <v>40</v>
      </c>
      <c r="M18" s="24">
        <v>3</v>
      </c>
      <c r="N18" s="24">
        <v>15</v>
      </c>
      <c r="O18" s="24">
        <v>0</v>
      </c>
      <c r="P18" s="24"/>
      <c r="Q18" s="24">
        <v>3</v>
      </c>
      <c r="R18" s="24">
        <v>20</v>
      </c>
      <c r="S18" s="24">
        <v>0</v>
      </c>
      <c r="T18" s="24"/>
      <c r="U18" s="24"/>
      <c r="V18" s="24">
        <v>0</v>
      </c>
      <c r="W18" s="24">
        <v>1</v>
      </c>
      <c r="X18" s="62">
        <v>17</v>
      </c>
      <c r="Y18" s="24">
        <v>30</v>
      </c>
      <c r="Z18" s="8">
        <v>10</v>
      </c>
      <c r="AA18" s="62"/>
      <c r="AB18" s="62"/>
      <c r="AC18" s="62"/>
      <c r="AD18" s="16">
        <f t="shared" si="0"/>
        <v>102</v>
      </c>
      <c r="AE18" s="59">
        <v>9</v>
      </c>
      <c r="AF18" s="59"/>
    </row>
    <row r="19" spans="1:32" ht="25.5" customHeight="1">
      <c r="A19" s="51">
        <v>10</v>
      </c>
      <c r="B19" s="217" t="s">
        <v>156</v>
      </c>
      <c r="C19" s="217"/>
      <c r="D19" s="217"/>
      <c r="E19" s="62" t="s">
        <v>157</v>
      </c>
      <c r="F19" s="62"/>
      <c r="G19" s="24">
        <v>0</v>
      </c>
      <c r="H19" s="24"/>
      <c r="I19" s="24">
        <v>5</v>
      </c>
      <c r="J19" s="24">
        <v>0</v>
      </c>
      <c r="K19" s="24">
        <v>7</v>
      </c>
      <c r="L19" s="24"/>
      <c r="M19" s="24">
        <v>0</v>
      </c>
      <c r="N19" s="24"/>
      <c r="O19" s="24">
        <v>0</v>
      </c>
      <c r="P19" s="24"/>
      <c r="Q19" s="24">
        <v>5</v>
      </c>
      <c r="R19" s="24">
        <v>40</v>
      </c>
      <c r="S19" s="24">
        <v>1</v>
      </c>
      <c r="T19" s="24">
        <v>50</v>
      </c>
      <c r="U19" s="24"/>
      <c r="V19" s="24">
        <v>0</v>
      </c>
      <c r="W19" s="24">
        <v>0</v>
      </c>
      <c r="X19" s="62"/>
      <c r="Y19" s="24">
        <v>48</v>
      </c>
      <c r="Z19" s="8">
        <v>10</v>
      </c>
      <c r="AA19" s="62"/>
      <c r="AB19" s="62"/>
      <c r="AC19" s="62"/>
      <c r="AD19" s="16">
        <f>Z19+X19+U19+T19+R19+P19+N19+L19+J19+H19</f>
        <v>100</v>
      </c>
      <c r="AE19" s="59">
        <v>10</v>
      </c>
      <c r="AF19" s="59"/>
    </row>
    <row r="20" spans="1:32" ht="25.5" customHeight="1">
      <c r="A20" s="51">
        <v>11</v>
      </c>
      <c r="B20" s="217" t="s">
        <v>223</v>
      </c>
      <c r="C20" s="217"/>
      <c r="D20" s="217"/>
      <c r="E20" s="62" t="s">
        <v>224</v>
      </c>
      <c r="F20" s="62"/>
      <c r="G20" s="24">
        <v>0</v>
      </c>
      <c r="H20" s="24"/>
      <c r="I20" s="24">
        <v>4</v>
      </c>
      <c r="J20" s="24">
        <v>0</v>
      </c>
      <c r="K20" s="24">
        <v>0</v>
      </c>
      <c r="L20" s="24"/>
      <c r="M20" s="24">
        <v>0</v>
      </c>
      <c r="N20" s="24"/>
      <c r="O20" s="24">
        <v>1</v>
      </c>
      <c r="P20" s="24">
        <v>15</v>
      </c>
      <c r="Q20" s="24">
        <v>4</v>
      </c>
      <c r="R20" s="24">
        <v>30</v>
      </c>
      <c r="S20" s="24">
        <v>4</v>
      </c>
      <c r="T20" s="24">
        <v>40</v>
      </c>
      <c r="U20" s="24"/>
      <c r="V20" s="24">
        <v>0</v>
      </c>
      <c r="W20" s="24">
        <v>0</v>
      </c>
      <c r="X20" s="62"/>
      <c r="Y20" s="24">
        <v>30</v>
      </c>
      <c r="Z20" s="8">
        <v>10</v>
      </c>
      <c r="AA20" s="62"/>
      <c r="AB20" s="62"/>
      <c r="AC20" s="62"/>
      <c r="AD20" s="16">
        <f>Z20+X20+U20+T20+R20+P20+N20+L20+J20+H20</f>
        <v>95</v>
      </c>
      <c r="AE20" s="59">
        <v>11</v>
      </c>
      <c r="AF20" s="59"/>
    </row>
    <row r="21" spans="1:32" ht="25.5" customHeight="1">
      <c r="A21" s="51">
        <v>12</v>
      </c>
      <c r="B21" s="217" t="s">
        <v>31</v>
      </c>
      <c r="C21" s="217"/>
      <c r="D21" s="217"/>
      <c r="E21" s="62" t="s">
        <v>49</v>
      </c>
      <c r="F21" s="62"/>
      <c r="G21" s="24">
        <v>0</v>
      </c>
      <c r="H21" s="24"/>
      <c r="I21" s="24"/>
      <c r="J21" s="24"/>
      <c r="K21" s="24">
        <v>4</v>
      </c>
      <c r="L21" s="24">
        <v>30</v>
      </c>
      <c r="M21" s="24">
        <v>0</v>
      </c>
      <c r="N21" s="24"/>
      <c r="O21" s="24">
        <v>0</v>
      </c>
      <c r="P21" s="24"/>
      <c r="Q21" s="24">
        <v>1</v>
      </c>
      <c r="R21" s="24">
        <v>5</v>
      </c>
      <c r="S21" s="24">
        <v>1</v>
      </c>
      <c r="T21" s="24">
        <v>10</v>
      </c>
      <c r="U21" s="24"/>
      <c r="V21" s="24">
        <v>0</v>
      </c>
      <c r="W21" s="24">
        <v>1</v>
      </c>
      <c r="X21" s="62">
        <v>17</v>
      </c>
      <c r="Y21" s="24">
        <v>54</v>
      </c>
      <c r="Z21" s="8">
        <v>20</v>
      </c>
      <c r="AA21" s="62"/>
      <c r="AB21" s="62"/>
      <c r="AC21" s="62"/>
      <c r="AD21" s="16">
        <f t="shared" si="0"/>
        <v>82</v>
      </c>
      <c r="AE21" s="59">
        <v>12</v>
      </c>
      <c r="AF21" s="59"/>
    </row>
    <row r="22" spans="1:32" ht="25.5" customHeight="1">
      <c r="A22" s="51">
        <v>13</v>
      </c>
      <c r="B22" s="216" t="s">
        <v>120</v>
      </c>
      <c r="C22" s="216"/>
      <c r="D22" s="216"/>
      <c r="E22" s="62" t="s">
        <v>121</v>
      </c>
      <c r="F22" s="62"/>
      <c r="G22" s="24">
        <v>0</v>
      </c>
      <c r="H22" s="24"/>
      <c r="I22" s="24">
        <v>0</v>
      </c>
      <c r="J22" s="24"/>
      <c r="K22" s="24">
        <v>4</v>
      </c>
      <c r="L22" s="24">
        <v>30</v>
      </c>
      <c r="M22" s="24">
        <v>3</v>
      </c>
      <c r="N22" s="24">
        <v>15</v>
      </c>
      <c r="O22" s="24">
        <v>0</v>
      </c>
      <c r="P22" s="24"/>
      <c r="Q22" s="24">
        <v>3</v>
      </c>
      <c r="R22" s="24">
        <v>20</v>
      </c>
      <c r="S22" s="24">
        <v>0</v>
      </c>
      <c r="T22" s="24"/>
      <c r="U22" s="24"/>
      <c r="V22" s="24">
        <v>0</v>
      </c>
      <c r="W22" s="24">
        <v>0</v>
      </c>
      <c r="X22" s="62"/>
      <c r="Y22" s="24">
        <v>39</v>
      </c>
      <c r="Z22" s="8">
        <v>10</v>
      </c>
      <c r="AA22" s="62"/>
      <c r="AB22" s="62"/>
      <c r="AC22" s="62"/>
      <c r="AD22" s="16">
        <f t="shared" si="0"/>
        <v>75</v>
      </c>
      <c r="AE22" s="59">
        <v>13</v>
      </c>
      <c r="AF22" s="59"/>
    </row>
    <row r="23" spans="1:32" ht="25.5" customHeight="1">
      <c r="A23" s="51">
        <v>14</v>
      </c>
      <c r="B23" s="216" t="s">
        <v>139</v>
      </c>
      <c r="C23" s="216"/>
      <c r="D23" s="216"/>
      <c r="E23" s="62" t="s">
        <v>140</v>
      </c>
      <c r="F23" s="62"/>
      <c r="G23" s="24">
        <v>0</v>
      </c>
      <c r="H23" s="24"/>
      <c r="I23" s="24">
        <v>0</v>
      </c>
      <c r="J23" s="24"/>
      <c r="K23" s="24">
        <v>0</v>
      </c>
      <c r="L23" s="24"/>
      <c r="M23" s="24">
        <v>0</v>
      </c>
      <c r="N23" s="24"/>
      <c r="O23" s="24">
        <v>1</v>
      </c>
      <c r="P23" s="24">
        <v>15</v>
      </c>
      <c r="Q23" s="24">
        <v>0</v>
      </c>
      <c r="R23" s="24"/>
      <c r="S23" s="24">
        <v>0</v>
      </c>
      <c r="T23" s="24"/>
      <c r="U23" s="24">
        <v>30</v>
      </c>
      <c r="V23" s="24">
        <v>3</v>
      </c>
      <c r="W23" s="24">
        <v>1</v>
      </c>
      <c r="X23" s="62">
        <v>17</v>
      </c>
      <c r="Y23" s="24">
        <v>27</v>
      </c>
      <c r="Z23" s="8">
        <v>10</v>
      </c>
      <c r="AA23" s="62"/>
      <c r="AB23" s="62"/>
      <c r="AC23" s="62"/>
      <c r="AD23" s="16">
        <f t="shared" si="0"/>
        <v>72</v>
      </c>
      <c r="AE23" s="59">
        <v>14</v>
      </c>
      <c r="AF23" s="59"/>
    </row>
    <row r="24" spans="1:32" ht="25.5" customHeight="1">
      <c r="A24" s="51">
        <v>15</v>
      </c>
      <c r="B24" s="217" t="s">
        <v>103</v>
      </c>
      <c r="C24" s="217"/>
      <c r="D24" s="217"/>
      <c r="E24" s="62" t="s">
        <v>104</v>
      </c>
      <c r="F24" s="62"/>
      <c r="G24" s="24">
        <v>0</v>
      </c>
      <c r="H24" s="24"/>
      <c r="I24" s="24">
        <v>0</v>
      </c>
      <c r="J24" s="24"/>
      <c r="K24" s="24">
        <v>4</v>
      </c>
      <c r="L24" s="24">
        <v>30</v>
      </c>
      <c r="M24" s="24">
        <v>0</v>
      </c>
      <c r="N24" s="24"/>
      <c r="O24" s="24">
        <v>0</v>
      </c>
      <c r="P24" s="24"/>
      <c r="Q24" s="24">
        <v>1</v>
      </c>
      <c r="R24" s="24">
        <v>5</v>
      </c>
      <c r="S24" s="24">
        <v>2</v>
      </c>
      <c r="T24" s="24">
        <v>20</v>
      </c>
      <c r="U24" s="24"/>
      <c r="V24" s="24">
        <v>0</v>
      </c>
      <c r="W24" s="24">
        <v>0</v>
      </c>
      <c r="X24" s="62"/>
      <c r="Y24" s="24">
        <v>45</v>
      </c>
      <c r="Z24" s="8">
        <v>10</v>
      </c>
      <c r="AA24" s="62"/>
      <c r="AB24" s="62"/>
      <c r="AC24" s="62"/>
      <c r="AD24" s="16">
        <f t="shared" si="0"/>
        <v>65</v>
      </c>
      <c r="AE24" s="59">
        <v>15</v>
      </c>
      <c r="AF24" s="59"/>
    </row>
    <row r="25" spans="1:32" ht="25.5" customHeight="1">
      <c r="A25" s="51">
        <v>16</v>
      </c>
      <c r="B25" s="216" t="s">
        <v>77</v>
      </c>
      <c r="C25" s="216"/>
      <c r="D25" s="216"/>
      <c r="E25" s="62" t="s">
        <v>78</v>
      </c>
      <c r="F25" s="62"/>
      <c r="G25" s="24">
        <v>40</v>
      </c>
      <c r="H25" s="24"/>
      <c r="I25" s="24">
        <v>0</v>
      </c>
      <c r="J25" s="24"/>
      <c r="K25" s="24">
        <v>0</v>
      </c>
      <c r="L25" s="24"/>
      <c r="M25" s="24">
        <v>3</v>
      </c>
      <c r="N25" s="24">
        <v>15</v>
      </c>
      <c r="O25" s="24">
        <v>0</v>
      </c>
      <c r="P25" s="24"/>
      <c r="Q25" s="24">
        <v>3</v>
      </c>
      <c r="R25" s="24">
        <v>20</v>
      </c>
      <c r="S25" s="24">
        <v>0</v>
      </c>
      <c r="T25" s="24"/>
      <c r="U25" s="24"/>
      <c r="V25" s="24">
        <v>0</v>
      </c>
      <c r="W25" s="24">
        <v>1</v>
      </c>
      <c r="X25" s="62">
        <v>17</v>
      </c>
      <c r="Y25" s="24">
        <v>40</v>
      </c>
      <c r="Z25" s="8">
        <v>10</v>
      </c>
      <c r="AA25" s="62"/>
      <c r="AB25" s="62"/>
      <c r="AC25" s="62"/>
      <c r="AD25" s="16">
        <f>Z25+X25+U25+T25+R25+P25+N25+L25+J25+H25</f>
        <v>62</v>
      </c>
      <c r="AE25" s="59">
        <v>16</v>
      </c>
      <c r="AF25" s="59"/>
    </row>
    <row r="26" spans="1:32" ht="25.5" customHeight="1">
      <c r="A26" s="51">
        <v>17</v>
      </c>
      <c r="B26" s="216" t="s">
        <v>29</v>
      </c>
      <c r="C26" s="216"/>
      <c r="D26" s="216"/>
      <c r="E26" s="62" t="s">
        <v>47</v>
      </c>
      <c r="F26" s="62"/>
      <c r="G26" s="24">
        <v>24</v>
      </c>
      <c r="H26" s="24"/>
      <c r="I26" s="24">
        <v>0</v>
      </c>
      <c r="J26" s="24"/>
      <c r="K26" s="24">
        <v>4</v>
      </c>
      <c r="L26" s="24">
        <v>30</v>
      </c>
      <c r="M26" s="24">
        <v>3</v>
      </c>
      <c r="N26" s="24"/>
      <c r="O26" s="24">
        <v>0</v>
      </c>
      <c r="P26" s="24"/>
      <c r="Q26" s="24">
        <v>3</v>
      </c>
      <c r="R26" s="24">
        <v>20</v>
      </c>
      <c r="S26" s="24">
        <v>0</v>
      </c>
      <c r="T26" s="24"/>
      <c r="U26" s="24"/>
      <c r="V26" s="24">
        <v>0</v>
      </c>
      <c r="W26" s="24">
        <v>0</v>
      </c>
      <c r="X26" s="62"/>
      <c r="Y26" s="24">
        <v>41</v>
      </c>
      <c r="Z26" s="8">
        <v>10</v>
      </c>
      <c r="AA26" s="62"/>
      <c r="AB26" s="62"/>
      <c r="AC26" s="62"/>
      <c r="AD26" s="16">
        <f t="shared" si="0"/>
        <v>60</v>
      </c>
      <c r="AE26" s="59">
        <v>17</v>
      </c>
      <c r="AF26" s="59"/>
    </row>
    <row r="27" spans="1:32" ht="25.5" customHeight="1">
      <c r="A27" s="51">
        <v>18</v>
      </c>
      <c r="B27" s="216" t="s">
        <v>154</v>
      </c>
      <c r="C27" s="216"/>
      <c r="D27" s="216"/>
      <c r="E27" s="62" t="s">
        <v>155</v>
      </c>
      <c r="F27" s="62"/>
      <c r="G27" s="24">
        <v>0</v>
      </c>
      <c r="H27" s="24"/>
      <c r="I27" s="24">
        <v>0</v>
      </c>
      <c r="J27" s="24"/>
      <c r="K27" s="24">
        <v>4</v>
      </c>
      <c r="L27" s="24">
        <v>30</v>
      </c>
      <c r="M27" s="24">
        <v>0</v>
      </c>
      <c r="N27" s="24"/>
      <c r="O27" s="24">
        <v>0</v>
      </c>
      <c r="P27" s="24"/>
      <c r="Q27" s="24">
        <v>0</v>
      </c>
      <c r="R27" s="24"/>
      <c r="S27" s="24">
        <v>2</v>
      </c>
      <c r="T27" s="24">
        <v>20</v>
      </c>
      <c r="U27" s="24"/>
      <c r="V27" s="24">
        <v>0</v>
      </c>
      <c r="W27" s="24">
        <v>0</v>
      </c>
      <c r="X27" s="62"/>
      <c r="Y27" s="24">
        <v>44</v>
      </c>
      <c r="Z27" s="8">
        <v>10</v>
      </c>
      <c r="AA27" s="62"/>
      <c r="AB27" s="62"/>
      <c r="AC27" s="62"/>
      <c r="AD27" s="16">
        <f t="shared" si="0"/>
        <v>60</v>
      </c>
      <c r="AE27" s="59">
        <v>18</v>
      </c>
      <c r="AF27" s="59"/>
    </row>
    <row r="28" spans="1:32" ht="25.5" customHeight="1">
      <c r="A28" s="51">
        <v>19</v>
      </c>
      <c r="B28" s="216" t="s">
        <v>97</v>
      </c>
      <c r="C28" s="216"/>
      <c r="D28" s="216"/>
      <c r="E28" s="62" t="s">
        <v>98</v>
      </c>
      <c r="F28" s="62"/>
      <c r="G28" s="24">
        <v>47</v>
      </c>
      <c r="H28" s="24"/>
      <c r="I28" s="24">
        <v>0</v>
      </c>
      <c r="J28" s="24"/>
      <c r="K28" s="24">
        <v>4</v>
      </c>
      <c r="L28" s="24">
        <v>30</v>
      </c>
      <c r="M28" s="24">
        <v>0</v>
      </c>
      <c r="N28" s="24"/>
      <c r="O28" s="24">
        <v>0</v>
      </c>
      <c r="P28" s="24"/>
      <c r="Q28" s="24">
        <v>1</v>
      </c>
      <c r="R28" s="24">
        <v>5</v>
      </c>
      <c r="S28" s="24">
        <v>1</v>
      </c>
      <c r="T28" s="24">
        <v>10</v>
      </c>
      <c r="U28" s="24"/>
      <c r="V28" s="24">
        <v>0</v>
      </c>
      <c r="W28" s="24">
        <v>0</v>
      </c>
      <c r="X28" s="62"/>
      <c r="Y28" s="24">
        <v>40</v>
      </c>
      <c r="Z28" s="8">
        <v>10</v>
      </c>
      <c r="AA28" s="62"/>
      <c r="AB28" s="62"/>
      <c r="AC28" s="62"/>
      <c r="AD28" s="16">
        <f>Z28+X28+U28+T28+R28+P28+N28+L28+J28+H28</f>
        <v>55</v>
      </c>
      <c r="AE28" s="59">
        <v>19</v>
      </c>
      <c r="AF28" s="59"/>
    </row>
    <row r="29" spans="1:32" ht="25.5" customHeight="1">
      <c r="A29" s="51">
        <v>20</v>
      </c>
      <c r="B29" s="216" t="s">
        <v>75</v>
      </c>
      <c r="C29" s="216"/>
      <c r="D29" s="216"/>
      <c r="E29" s="62" t="s">
        <v>76</v>
      </c>
      <c r="F29" s="62"/>
      <c r="G29" s="24">
        <v>0</v>
      </c>
      <c r="H29" s="24"/>
      <c r="I29" s="24">
        <v>0</v>
      </c>
      <c r="J29" s="24"/>
      <c r="K29" s="24">
        <v>5</v>
      </c>
      <c r="L29" s="24">
        <v>40</v>
      </c>
      <c r="M29" s="24">
        <v>0</v>
      </c>
      <c r="N29" s="24"/>
      <c r="O29" s="24">
        <v>0</v>
      </c>
      <c r="P29" s="24"/>
      <c r="Q29" s="24">
        <v>1</v>
      </c>
      <c r="R29" s="24">
        <v>5</v>
      </c>
      <c r="S29" s="24">
        <v>0</v>
      </c>
      <c r="T29" s="24"/>
      <c r="U29" s="24"/>
      <c r="V29" s="24">
        <v>0</v>
      </c>
      <c r="W29" s="24">
        <v>0</v>
      </c>
      <c r="X29" s="62"/>
      <c r="Y29" s="24">
        <v>48</v>
      </c>
      <c r="Z29" s="8">
        <v>10</v>
      </c>
      <c r="AA29" s="62"/>
      <c r="AB29" s="62"/>
      <c r="AC29" s="62"/>
      <c r="AD29" s="16">
        <f t="shared" si="0"/>
        <v>55</v>
      </c>
      <c r="AE29" s="59">
        <v>20</v>
      </c>
      <c r="AF29" s="59"/>
    </row>
    <row r="30" spans="1:32" ht="25.5" customHeight="1">
      <c r="A30" s="51">
        <v>21</v>
      </c>
      <c r="B30" s="216" t="s">
        <v>180</v>
      </c>
      <c r="C30" s="216"/>
      <c r="D30" s="216"/>
      <c r="E30" s="62" t="s">
        <v>181</v>
      </c>
      <c r="F30" s="62"/>
      <c r="G30" s="24">
        <v>0</v>
      </c>
      <c r="H30" s="24"/>
      <c r="I30" s="24">
        <v>0</v>
      </c>
      <c r="J30" s="24"/>
      <c r="K30" s="24">
        <v>4</v>
      </c>
      <c r="L30" s="24">
        <v>30</v>
      </c>
      <c r="M30" s="24">
        <v>0</v>
      </c>
      <c r="N30" s="24"/>
      <c r="O30" s="24">
        <v>0</v>
      </c>
      <c r="P30" s="24"/>
      <c r="Q30" s="24">
        <v>1</v>
      </c>
      <c r="R30" s="24">
        <v>5</v>
      </c>
      <c r="S30" s="24">
        <v>1</v>
      </c>
      <c r="T30" s="24">
        <v>10</v>
      </c>
      <c r="U30" s="24"/>
      <c r="V30" s="24">
        <v>0</v>
      </c>
      <c r="W30" s="24">
        <v>0</v>
      </c>
      <c r="X30" s="62"/>
      <c r="Y30" s="24">
        <v>43</v>
      </c>
      <c r="Z30" s="8">
        <v>10</v>
      </c>
      <c r="AA30" s="62"/>
      <c r="AB30" s="62"/>
      <c r="AC30" s="62"/>
      <c r="AD30" s="16">
        <f t="shared" si="0"/>
        <v>55</v>
      </c>
      <c r="AE30" s="59">
        <v>21</v>
      </c>
      <c r="AF30" s="59"/>
    </row>
    <row r="31" spans="1:32" ht="25.5" customHeight="1">
      <c r="A31" s="51">
        <v>22</v>
      </c>
      <c r="B31" s="216" t="s">
        <v>128</v>
      </c>
      <c r="C31" s="216"/>
      <c r="D31" s="216"/>
      <c r="E31" s="62" t="s">
        <v>129</v>
      </c>
      <c r="F31" s="62"/>
      <c r="G31" s="24">
        <v>0</v>
      </c>
      <c r="H31" s="24"/>
      <c r="I31" s="24">
        <v>0</v>
      </c>
      <c r="J31" s="24"/>
      <c r="K31" s="24">
        <v>0</v>
      </c>
      <c r="L31" s="24"/>
      <c r="M31" s="24">
        <v>0</v>
      </c>
      <c r="N31" s="24"/>
      <c r="O31" s="24">
        <v>1</v>
      </c>
      <c r="P31" s="24">
        <v>15</v>
      </c>
      <c r="Q31" s="24">
        <v>2</v>
      </c>
      <c r="R31" s="24">
        <v>10</v>
      </c>
      <c r="S31" s="24">
        <v>2</v>
      </c>
      <c r="T31" s="24">
        <v>20</v>
      </c>
      <c r="U31" s="24"/>
      <c r="V31" s="24">
        <v>0</v>
      </c>
      <c r="W31" s="24">
        <v>0</v>
      </c>
      <c r="X31" s="62"/>
      <c r="Y31" s="24">
        <v>37</v>
      </c>
      <c r="Z31" s="8">
        <v>10</v>
      </c>
      <c r="AA31" s="62"/>
      <c r="AB31" s="62"/>
      <c r="AC31" s="62"/>
      <c r="AD31" s="16">
        <f t="shared" si="0"/>
        <v>55</v>
      </c>
      <c r="AE31" s="59">
        <v>22</v>
      </c>
      <c r="AF31" s="59"/>
    </row>
    <row r="32" spans="1:32" ht="25.5" customHeight="1">
      <c r="A32" s="51">
        <v>23</v>
      </c>
      <c r="B32" s="216" t="s">
        <v>199</v>
      </c>
      <c r="C32" s="216"/>
      <c r="D32" s="216"/>
      <c r="E32" s="62" t="s">
        <v>200</v>
      </c>
      <c r="F32" s="62"/>
      <c r="G32" s="24">
        <v>0</v>
      </c>
      <c r="H32" s="24"/>
      <c r="I32" s="24">
        <v>0</v>
      </c>
      <c r="J32" s="24"/>
      <c r="K32" s="24">
        <v>4</v>
      </c>
      <c r="L32" s="24">
        <v>30</v>
      </c>
      <c r="M32" s="24">
        <v>0</v>
      </c>
      <c r="N32" s="24"/>
      <c r="O32" s="24">
        <v>0</v>
      </c>
      <c r="P32" s="24"/>
      <c r="Q32" s="24">
        <v>2</v>
      </c>
      <c r="R32" s="24">
        <v>10</v>
      </c>
      <c r="S32" s="24">
        <v>0</v>
      </c>
      <c r="T32" s="24"/>
      <c r="U32" s="24"/>
      <c r="V32" s="24">
        <v>0</v>
      </c>
      <c r="W32" s="24">
        <v>0</v>
      </c>
      <c r="X32" s="62"/>
      <c r="Y32" s="24">
        <v>40</v>
      </c>
      <c r="Z32" s="8">
        <v>10</v>
      </c>
      <c r="AA32" s="62"/>
      <c r="AB32" s="62"/>
      <c r="AC32" s="62"/>
      <c r="AD32" s="16">
        <f t="shared" si="0"/>
        <v>50</v>
      </c>
      <c r="AE32" s="59">
        <v>23</v>
      </c>
      <c r="AF32" s="59"/>
    </row>
    <row r="33" spans="1:32" ht="25.5" customHeight="1">
      <c r="A33" s="51">
        <v>24</v>
      </c>
      <c r="B33" s="217" t="s">
        <v>213</v>
      </c>
      <c r="C33" s="217"/>
      <c r="D33" s="217"/>
      <c r="E33" s="62" t="s">
        <v>214</v>
      </c>
      <c r="F33" s="62"/>
      <c r="G33" s="24">
        <v>0</v>
      </c>
      <c r="H33" s="24"/>
      <c r="I33" s="24">
        <v>0</v>
      </c>
      <c r="J33" s="24"/>
      <c r="K33" s="24">
        <v>0</v>
      </c>
      <c r="L33" s="24"/>
      <c r="M33" s="24">
        <v>0</v>
      </c>
      <c r="N33" s="24"/>
      <c r="O33" s="24">
        <v>0</v>
      </c>
      <c r="P33" s="24"/>
      <c r="Q33" s="24">
        <v>0</v>
      </c>
      <c r="R33" s="24"/>
      <c r="S33" s="24">
        <v>0</v>
      </c>
      <c r="T33" s="24"/>
      <c r="U33" s="24">
        <v>20</v>
      </c>
      <c r="V33" s="24">
        <v>2</v>
      </c>
      <c r="W33" s="24">
        <v>1</v>
      </c>
      <c r="X33" s="62">
        <v>17</v>
      </c>
      <c r="Y33" s="24">
        <v>23</v>
      </c>
      <c r="Z33" s="8">
        <v>10</v>
      </c>
      <c r="AA33" s="62"/>
      <c r="AB33" s="62"/>
      <c r="AC33" s="62"/>
      <c r="AD33" s="16">
        <f t="shared" si="0"/>
        <v>47</v>
      </c>
      <c r="AE33" s="59">
        <v>24</v>
      </c>
      <c r="AF33" s="59"/>
    </row>
    <row r="34" spans="1:32" ht="25.5" customHeight="1">
      <c r="A34" s="51">
        <v>25</v>
      </c>
      <c r="B34" s="216" t="s">
        <v>152</v>
      </c>
      <c r="C34" s="216"/>
      <c r="D34" s="216"/>
      <c r="E34" s="62" t="s">
        <v>153</v>
      </c>
      <c r="F34" s="62"/>
      <c r="G34" s="24">
        <v>0</v>
      </c>
      <c r="H34" s="24"/>
      <c r="I34" s="24">
        <v>0</v>
      </c>
      <c r="J34" s="24"/>
      <c r="K34" s="24">
        <v>0</v>
      </c>
      <c r="L34" s="24"/>
      <c r="M34" s="24">
        <v>3</v>
      </c>
      <c r="N34" s="24">
        <v>15</v>
      </c>
      <c r="O34" s="24">
        <v>0</v>
      </c>
      <c r="P34" s="24"/>
      <c r="Q34" s="24">
        <v>3</v>
      </c>
      <c r="R34" s="24">
        <v>20</v>
      </c>
      <c r="S34" s="24">
        <v>0</v>
      </c>
      <c r="T34" s="24"/>
      <c r="U34" s="24"/>
      <c r="V34" s="24">
        <v>0</v>
      </c>
      <c r="W34" s="24">
        <v>0</v>
      </c>
      <c r="X34" s="62"/>
      <c r="Y34" s="24">
        <v>47</v>
      </c>
      <c r="Z34" s="8">
        <v>10</v>
      </c>
      <c r="AA34" s="62"/>
      <c r="AB34" s="62"/>
      <c r="AC34" s="62"/>
      <c r="AD34" s="16">
        <f t="shared" si="0"/>
        <v>45</v>
      </c>
      <c r="AE34" s="59">
        <v>25</v>
      </c>
      <c r="AF34" s="59"/>
    </row>
    <row r="35" spans="1:32" ht="25.5" customHeight="1">
      <c r="A35" s="51">
        <v>26</v>
      </c>
      <c r="B35" s="216" t="s">
        <v>113</v>
      </c>
      <c r="C35" s="216"/>
      <c r="D35" s="216"/>
      <c r="E35" s="62" t="s">
        <v>114</v>
      </c>
      <c r="F35" s="62"/>
      <c r="G35" s="24">
        <v>0</v>
      </c>
      <c r="H35" s="24"/>
      <c r="I35" s="24">
        <v>0</v>
      </c>
      <c r="J35" s="24"/>
      <c r="K35" s="24">
        <v>0</v>
      </c>
      <c r="L35" s="24"/>
      <c r="M35" s="24">
        <v>0</v>
      </c>
      <c r="N35" s="24"/>
      <c r="O35" s="24">
        <v>0</v>
      </c>
      <c r="P35" s="24"/>
      <c r="Q35" s="24">
        <v>0</v>
      </c>
      <c r="R35" s="24"/>
      <c r="S35" s="24">
        <v>2</v>
      </c>
      <c r="T35" s="24">
        <v>20</v>
      </c>
      <c r="U35" s="24"/>
      <c r="V35" s="24">
        <v>0</v>
      </c>
      <c r="W35" s="24">
        <v>0</v>
      </c>
      <c r="X35" s="62"/>
      <c r="Y35" s="24">
        <v>55</v>
      </c>
      <c r="Z35" s="8">
        <v>20</v>
      </c>
      <c r="AA35" s="62"/>
      <c r="AB35" s="62"/>
      <c r="AC35" s="62"/>
      <c r="AD35" s="16">
        <f t="shared" si="0"/>
        <v>40</v>
      </c>
      <c r="AE35" s="59">
        <v>26</v>
      </c>
      <c r="AF35" s="59"/>
    </row>
    <row r="36" spans="1:32" ht="25.5" customHeight="1">
      <c r="A36" s="51">
        <v>27</v>
      </c>
      <c r="B36" s="218" t="s">
        <v>71</v>
      </c>
      <c r="C36" s="219"/>
      <c r="D36" s="220"/>
      <c r="E36" s="62" t="s">
        <v>72</v>
      </c>
      <c r="F36" s="62"/>
      <c r="G36" s="24">
        <v>0</v>
      </c>
      <c r="H36" s="24"/>
      <c r="I36" s="24">
        <v>0</v>
      </c>
      <c r="J36" s="24"/>
      <c r="K36" s="24">
        <v>0</v>
      </c>
      <c r="L36" s="24"/>
      <c r="M36" s="24">
        <v>0</v>
      </c>
      <c r="N36" s="24"/>
      <c r="O36" s="24">
        <v>0</v>
      </c>
      <c r="P36" s="24"/>
      <c r="Q36" s="24">
        <v>0</v>
      </c>
      <c r="R36" s="24"/>
      <c r="S36" s="24">
        <v>0</v>
      </c>
      <c r="T36" s="24"/>
      <c r="U36" s="24"/>
      <c r="V36" s="24">
        <v>0</v>
      </c>
      <c r="W36" s="8">
        <v>1</v>
      </c>
      <c r="X36" s="62">
        <v>17</v>
      </c>
      <c r="Y36" s="24">
        <v>54</v>
      </c>
      <c r="Z36" s="8">
        <v>20</v>
      </c>
      <c r="AA36" s="62"/>
      <c r="AB36" s="62"/>
      <c r="AC36" s="62"/>
      <c r="AD36" s="16">
        <f t="shared" si="0"/>
        <v>37</v>
      </c>
      <c r="AE36" s="59">
        <v>27</v>
      </c>
      <c r="AF36" s="59"/>
    </row>
    <row r="37" spans="1:32" ht="25.5" customHeight="1">
      <c r="A37" s="51">
        <v>28</v>
      </c>
      <c r="B37" s="216" t="s">
        <v>141</v>
      </c>
      <c r="C37" s="216"/>
      <c r="D37" s="216"/>
      <c r="E37" s="62" t="s">
        <v>142</v>
      </c>
      <c r="F37" s="62"/>
      <c r="G37" s="24">
        <v>32</v>
      </c>
      <c r="H37" s="24"/>
      <c r="I37" s="24">
        <v>0</v>
      </c>
      <c r="J37" s="24"/>
      <c r="K37" s="24">
        <v>0</v>
      </c>
      <c r="L37" s="24"/>
      <c r="M37" s="24">
        <v>0</v>
      </c>
      <c r="N37" s="24"/>
      <c r="O37" s="24">
        <v>1</v>
      </c>
      <c r="P37" s="24">
        <v>15</v>
      </c>
      <c r="Q37" s="24">
        <v>2</v>
      </c>
      <c r="R37" s="24">
        <v>10</v>
      </c>
      <c r="S37" s="24">
        <v>0</v>
      </c>
      <c r="T37" s="24"/>
      <c r="U37" s="24"/>
      <c r="V37" s="24">
        <v>0</v>
      </c>
      <c r="W37" s="24">
        <v>0</v>
      </c>
      <c r="X37" s="62"/>
      <c r="Y37" s="24">
        <v>41</v>
      </c>
      <c r="Z37" s="8">
        <v>10</v>
      </c>
      <c r="AA37" s="62"/>
      <c r="AB37" s="62"/>
      <c r="AC37" s="62"/>
      <c r="AD37" s="16">
        <f t="shared" si="0"/>
        <v>35</v>
      </c>
      <c r="AE37" s="59">
        <v>28</v>
      </c>
      <c r="AF37" s="59"/>
    </row>
    <row r="38" spans="1:32" ht="25.5" customHeight="1">
      <c r="A38" s="51">
        <v>29</v>
      </c>
      <c r="B38" s="218" t="s">
        <v>221</v>
      </c>
      <c r="C38" s="219"/>
      <c r="D38" s="220"/>
      <c r="E38" s="62" t="s">
        <v>41</v>
      </c>
      <c r="F38" s="62"/>
      <c r="G38" s="24">
        <v>0</v>
      </c>
      <c r="H38" s="24"/>
      <c r="I38" s="24">
        <v>0</v>
      </c>
      <c r="J38" s="24"/>
      <c r="K38" s="24">
        <v>0</v>
      </c>
      <c r="L38" s="24"/>
      <c r="M38" s="24">
        <v>3</v>
      </c>
      <c r="N38" s="24">
        <v>15</v>
      </c>
      <c r="O38" s="24">
        <v>0</v>
      </c>
      <c r="P38" s="24"/>
      <c r="Q38" s="24">
        <v>2</v>
      </c>
      <c r="R38" s="24">
        <v>10</v>
      </c>
      <c r="S38" s="24">
        <v>0</v>
      </c>
      <c r="T38" s="24"/>
      <c r="U38" s="24"/>
      <c r="V38" s="24">
        <v>0</v>
      </c>
      <c r="W38" s="8">
        <v>0</v>
      </c>
      <c r="X38" s="62"/>
      <c r="Y38" s="24">
        <v>41</v>
      </c>
      <c r="Z38" s="8">
        <v>10</v>
      </c>
      <c r="AA38" s="62" t="s">
        <v>19</v>
      </c>
      <c r="AB38" s="62"/>
      <c r="AC38" s="62"/>
      <c r="AD38" s="16">
        <f t="shared" si="0"/>
        <v>35</v>
      </c>
      <c r="AE38" s="59">
        <v>29</v>
      </c>
      <c r="AF38" s="59"/>
    </row>
    <row r="39" spans="1:32" ht="25.5" customHeight="1">
      <c r="A39" s="51">
        <v>30</v>
      </c>
      <c r="B39" s="216" t="s">
        <v>186</v>
      </c>
      <c r="C39" s="216"/>
      <c r="D39" s="216"/>
      <c r="E39" s="62" t="s">
        <v>187</v>
      </c>
      <c r="F39" s="62"/>
      <c r="G39" s="24">
        <v>0</v>
      </c>
      <c r="H39" s="24"/>
      <c r="I39" s="24">
        <v>0</v>
      </c>
      <c r="J39" s="24"/>
      <c r="K39" s="24">
        <v>0</v>
      </c>
      <c r="L39" s="24"/>
      <c r="M39" s="24">
        <v>3</v>
      </c>
      <c r="N39" s="24">
        <v>15</v>
      </c>
      <c r="O39" s="24">
        <v>0</v>
      </c>
      <c r="P39" s="24"/>
      <c r="Q39" s="24">
        <v>0</v>
      </c>
      <c r="R39" s="24"/>
      <c r="S39" s="24">
        <v>0</v>
      </c>
      <c r="T39" s="24"/>
      <c r="U39" s="24"/>
      <c r="V39" s="24">
        <v>0</v>
      </c>
      <c r="W39" s="24">
        <v>0</v>
      </c>
      <c r="X39" s="62"/>
      <c r="Y39" s="24">
        <v>59</v>
      </c>
      <c r="Z39" s="8">
        <v>20</v>
      </c>
      <c r="AA39" s="62"/>
      <c r="AB39" s="62"/>
      <c r="AC39" s="62"/>
      <c r="AD39" s="16">
        <f t="shared" si="0"/>
        <v>35</v>
      </c>
      <c r="AE39" s="59">
        <v>30</v>
      </c>
      <c r="AF39" s="59"/>
    </row>
    <row r="40" spans="1:32" ht="25.5" customHeight="1">
      <c r="A40" s="51">
        <v>31</v>
      </c>
      <c r="B40" s="217" t="s">
        <v>32</v>
      </c>
      <c r="C40" s="217"/>
      <c r="D40" s="217"/>
      <c r="E40" s="62" t="s">
        <v>52</v>
      </c>
      <c r="F40" s="62"/>
      <c r="G40" s="24">
        <v>0</v>
      </c>
      <c r="H40" s="24"/>
      <c r="I40" s="24">
        <v>0</v>
      </c>
      <c r="J40" s="24"/>
      <c r="K40" s="24">
        <v>0</v>
      </c>
      <c r="L40" s="24"/>
      <c r="M40" s="24">
        <v>3</v>
      </c>
      <c r="N40" s="24">
        <v>15</v>
      </c>
      <c r="O40" s="24">
        <v>1</v>
      </c>
      <c r="P40" s="24"/>
      <c r="Q40" s="24">
        <v>0</v>
      </c>
      <c r="R40" s="24"/>
      <c r="S40" s="24">
        <v>0</v>
      </c>
      <c r="T40" s="24"/>
      <c r="U40" s="24"/>
      <c r="V40" s="24">
        <v>0</v>
      </c>
      <c r="W40" s="24">
        <v>0</v>
      </c>
      <c r="X40" s="62"/>
      <c r="Y40" s="24">
        <v>54</v>
      </c>
      <c r="Z40" s="8">
        <v>20</v>
      </c>
      <c r="AA40" s="62"/>
      <c r="AB40" s="62"/>
      <c r="AC40" s="62"/>
      <c r="AD40" s="16">
        <f t="shared" si="0"/>
        <v>35</v>
      </c>
      <c r="AE40" s="59">
        <v>31</v>
      </c>
      <c r="AF40" s="59"/>
    </row>
    <row r="41" spans="1:32" ht="25.5" customHeight="1">
      <c r="A41" s="51">
        <v>32</v>
      </c>
      <c r="B41" s="216" t="s">
        <v>116</v>
      </c>
      <c r="C41" s="216"/>
      <c r="D41" s="216"/>
      <c r="E41" s="62" t="s">
        <v>117</v>
      </c>
      <c r="F41" s="62"/>
      <c r="G41" s="24">
        <v>0</v>
      </c>
      <c r="H41" s="24"/>
      <c r="I41" s="24">
        <v>0</v>
      </c>
      <c r="J41" s="24"/>
      <c r="K41" s="24">
        <v>0</v>
      </c>
      <c r="L41" s="24"/>
      <c r="M41" s="24">
        <v>0</v>
      </c>
      <c r="N41" s="24"/>
      <c r="O41" s="24">
        <v>0</v>
      </c>
      <c r="P41" s="24"/>
      <c r="Q41" s="24">
        <v>1</v>
      </c>
      <c r="R41" s="24">
        <v>5</v>
      </c>
      <c r="S41" s="24">
        <v>1</v>
      </c>
      <c r="T41" s="24"/>
      <c r="U41" s="24">
        <v>20</v>
      </c>
      <c r="V41" s="24">
        <v>2</v>
      </c>
      <c r="W41" s="24">
        <v>0</v>
      </c>
      <c r="X41" s="62"/>
      <c r="Y41" s="24">
        <v>25</v>
      </c>
      <c r="Z41" s="8">
        <v>10</v>
      </c>
      <c r="AA41" s="62"/>
      <c r="AB41" s="62"/>
      <c r="AC41" s="62"/>
      <c r="AD41" s="16">
        <f t="shared" si="0"/>
        <v>35</v>
      </c>
      <c r="AE41" s="59">
        <v>32</v>
      </c>
      <c r="AF41" s="59"/>
    </row>
    <row r="42" spans="1:32" ht="25.5" customHeight="1">
      <c r="A42" s="51">
        <v>33</v>
      </c>
      <c r="B42" s="216" t="s">
        <v>95</v>
      </c>
      <c r="C42" s="216"/>
      <c r="D42" s="216"/>
      <c r="E42" s="62" t="s">
        <v>96</v>
      </c>
      <c r="F42" s="62"/>
      <c r="G42" s="24">
        <v>0</v>
      </c>
      <c r="H42" s="24"/>
      <c r="I42" s="24">
        <v>0</v>
      </c>
      <c r="J42" s="24"/>
      <c r="K42" s="24">
        <v>0</v>
      </c>
      <c r="L42" s="24"/>
      <c r="M42" s="24">
        <v>0</v>
      </c>
      <c r="N42" s="24"/>
      <c r="O42" s="24">
        <v>0</v>
      </c>
      <c r="P42" s="24"/>
      <c r="Q42" s="24">
        <v>1</v>
      </c>
      <c r="R42" s="24">
        <v>5</v>
      </c>
      <c r="S42" s="24">
        <v>0</v>
      </c>
      <c r="T42" s="24"/>
      <c r="U42" s="24"/>
      <c r="V42" s="24">
        <v>0</v>
      </c>
      <c r="W42" s="24">
        <v>1</v>
      </c>
      <c r="X42" s="62">
        <v>17</v>
      </c>
      <c r="Y42" s="24">
        <v>44</v>
      </c>
      <c r="Z42" s="8">
        <v>10</v>
      </c>
      <c r="AA42" s="62"/>
      <c r="AB42" s="62"/>
      <c r="AC42" s="62"/>
      <c r="AD42" s="16">
        <f t="shared" si="0"/>
        <v>32</v>
      </c>
      <c r="AE42" s="59">
        <v>33</v>
      </c>
      <c r="AF42" s="59"/>
    </row>
    <row r="43" spans="1:32" ht="25.5" customHeight="1">
      <c r="A43" s="51">
        <v>34</v>
      </c>
      <c r="B43" s="216" t="s">
        <v>93</v>
      </c>
      <c r="C43" s="216"/>
      <c r="D43" s="216"/>
      <c r="E43" s="62" t="s">
        <v>94</v>
      </c>
      <c r="F43" s="62"/>
      <c r="G43" s="24">
        <v>24</v>
      </c>
      <c r="H43" s="24"/>
      <c r="I43" s="24">
        <v>0</v>
      </c>
      <c r="J43" s="24"/>
      <c r="K43" s="24">
        <v>0</v>
      </c>
      <c r="L43" s="24"/>
      <c r="M43" s="24">
        <v>0</v>
      </c>
      <c r="N43" s="24"/>
      <c r="O43" s="24">
        <v>1</v>
      </c>
      <c r="P43" s="24">
        <v>15</v>
      </c>
      <c r="Q43" s="24">
        <v>1</v>
      </c>
      <c r="R43" s="24">
        <v>5</v>
      </c>
      <c r="S43" s="24">
        <v>0</v>
      </c>
      <c r="T43" s="24"/>
      <c r="U43" s="24"/>
      <c r="V43" s="24">
        <v>0</v>
      </c>
      <c r="W43" s="24">
        <v>0</v>
      </c>
      <c r="X43" s="62"/>
      <c r="Y43" s="24">
        <v>48</v>
      </c>
      <c r="Z43" s="8">
        <v>10</v>
      </c>
      <c r="AA43" s="62"/>
      <c r="AB43" s="62"/>
      <c r="AC43" s="62"/>
      <c r="AD43" s="16">
        <f t="shared" si="0"/>
        <v>30</v>
      </c>
      <c r="AE43" s="59">
        <v>34</v>
      </c>
      <c r="AF43" s="59"/>
    </row>
    <row r="44" spans="1:32" ht="25.5" customHeight="1">
      <c r="A44" s="51">
        <v>35</v>
      </c>
      <c r="B44" s="217" t="s">
        <v>147</v>
      </c>
      <c r="C44" s="217"/>
      <c r="D44" s="217"/>
      <c r="E44" s="62" t="s">
        <v>148</v>
      </c>
      <c r="F44" s="62"/>
      <c r="G44" s="24">
        <v>0</v>
      </c>
      <c r="H44" s="24"/>
      <c r="I44" s="24">
        <v>0</v>
      </c>
      <c r="J44" s="24"/>
      <c r="K44" s="24">
        <v>0</v>
      </c>
      <c r="L44" s="24"/>
      <c r="M44" s="24">
        <v>3</v>
      </c>
      <c r="N44" s="24">
        <v>15</v>
      </c>
      <c r="O44" s="24">
        <v>0</v>
      </c>
      <c r="P44" s="24"/>
      <c r="Q44" s="24">
        <v>1</v>
      </c>
      <c r="R44" s="24">
        <v>5</v>
      </c>
      <c r="S44" s="24">
        <v>30</v>
      </c>
      <c r="T44" s="24"/>
      <c r="U44" s="24"/>
      <c r="V44" s="24">
        <v>0</v>
      </c>
      <c r="W44" s="24">
        <v>0</v>
      </c>
      <c r="X44" s="62"/>
      <c r="Y44" s="24">
        <v>46</v>
      </c>
      <c r="Z44" s="8">
        <v>10</v>
      </c>
      <c r="AA44" s="62"/>
      <c r="AB44" s="62"/>
      <c r="AC44" s="62"/>
      <c r="AD44" s="16">
        <f t="shared" si="0"/>
        <v>30</v>
      </c>
      <c r="AE44" s="59">
        <v>35</v>
      </c>
      <c r="AF44" s="59"/>
    </row>
    <row r="45" spans="1:32" ht="25.5" customHeight="1">
      <c r="A45" s="51">
        <v>36</v>
      </c>
      <c r="B45" s="216" t="s">
        <v>162</v>
      </c>
      <c r="C45" s="216"/>
      <c r="D45" s="216"/>
      <c r="E45" s="62" t="s">
        <v>163</v>
      </c>
      <c r="F45" s="62"/>
      <c r="G45" s="24">
        <v>0</v>
      </c>
      <c r="H45" s="24"/>
      <c r="I45" s="24">
        <v>0</v>
      </c>
      <c r="J45" s="24"/>
      <c r="K45" s="24">
        <v>0</v>
      </c>
      <c r="L45" s="24"/>
      <c r="M45" s="24">
        <v>0</v>
      </c>
      <c r="N45" s="24"/>
      <c r="O45" s="24">
        <v>1</v>
      </c>
      <c r="P45" s="24">
        <v>15</v>
      </c>
      <c r="Q45" s="24">
        <v>1</v>
      </c>
      <c r="R45" s="24">
        <v>5</v>
      </c>
      <c r="S45" s="24">
        <v>0</v>
      </c>
      <c r="T45" s="24"/>
      <c r="U45" s="24"/>
      <c r="V45" s="24">
        <v>0</v>
      </c>
      <c r="W45" s="24">
        <v>0</v>
      </c>
      <c r="X45" s="62"/>
      <c r="Y45" s="24">
        <v>44</v>
      </c>
      <c r="Z45" s="8">
        <v>10</v>
      </c>
      <c r="AA45" s="62"/>
      <c r="AB45" s="62"/>
      <c r="AC45" s="62"/>
      <c r="AD45" s="16">
        <f t="shared" si="0"/>
        <v>30</v>
      </c>
      <c r="AE45" s="59">
        <v>36</v>
      </c>
      <c r="AF45" s="59"/>
    </row>
    <row r="46" spans="1:32" ht="25.5" customHeight="1">
      <c r="A46" s="51">
        <v>37</v>
      </c>
      <c r="B46" s="221" t="s">
        <v>83</v>
      </c>
      <c r="C46" s="222"/>
      <c r="D46" s="223"/>
      <c r="E46" s="62" t="s">
        <v>84</v>
      </c>
      <c r="F46" s="62"/>
      <c r="G46" s="24">
        <v>0</v>
      </c>
      <c r="H46" s="24"/>
      <c r="I46" s="24">
        <v>0</v>
      </c>
      <c r="J46" s="24"/>
      <c r="K46" s="24">
        <v>0</v>
      </c>
      <c r="L46" s="24"/>
      <c r="M46" s="24">
        <v>0</v>
      </c>
      <c r="N46" s="24"/>
      <c r="O46" s="24">
        <v>0</v>
      </c>
      <c r="P46" s="24"/>
      <c r="Q46" s="24">
        <v>0</v>
      </c>
      <c r="R46" s="24"/>
      <c r="S46" s="24">
        <v>1</v>
      </c>
      <c r="T46" s="24">
        <v>20</v>
      </c>
      <c r="U46" s="24"/>
      <c r="V46" s="24">
        <v>0</v>
      </c>
      <c r="W46" s="24">
        <v>0</v>
      </c>
      <c r="X46" s="62"/>
      <c r="Y46" s="24">
        <v>49</v>
      </c>
      <c r="Z46" s="8">
        <v>10</v>
      </c>
      <c r="AA46" s="62"/>
      <c r="AB46" s="62"/>
      <c r="AC46" s="62"/>
      <c r="AD46" s="16">
        <f t="shared" si="0"/>
        <v>30</v>
      </c>
      <c r="AE46" s="59">
        <v>37</v>
      </c>
      <c r="AF46" s="59"/>
    </row>
    <row r="47" spans="1:32" ht="25.5" customHeight="1">
      <c r="A47" s="51">
        <v>38</v>
      </c>
      <c r="B47" s="216" t="s">
        <v>111</v>
      </c>
      <c r="C47" s="216"/>
      <c r="D47" s="216"/>
      <c r="E47" s="62" t="s">
        <v>112</v>
      </c>
      <c r="F47" s="62"/>
      <c r="G47" s="24">
        <v>0</v>
      </c>
      <c r="H47" s="24"/>
      <c r="I47" s="24">
        <v>0</v>
      </c>
      <c r="J47" s="24"/>
      <c r="K47" s="24">
        <v>0</v>
      </c>
      <c r="L47" s="24"/>
      <c r="M47" s="24">
        <v>0</v>
      </c>
      <c r="N47" s="24"/>
      <c r="O47" s="24">
        <v>0</v>
      </c>
      <c r="P47" s="24"/>
      <c r="Q47" s="24">
        <v>0</v>
      </c>
      <c r="R47" s="24"/>
      <c r="S47" s="24">
        <v>1</v>
      </c>
      <c r="T47" s="24">
        <v>10</v>
      </c>
      <c r="U47" s="24"/>
      <c r="V47" s="24">
        <v>0</v>
      </c>
      <c r="W47" s="24">
        <v>0</v>
      </c>
      <c r="X47" s="62"/>
      <c r="Y47" s="24">
        <v>57</v>
      </c>
      <c r="Z47" s="8">
        <v>20</v>
      </c>
      <c r="AA47" s="62"/>
      <c r="AB47" s="62"/>
      <c r="AC47" s="62"/>
      <c r="AD47" s="16">
        <f t="shared" si="0"/>
        <v>30</v>
      </c>
      <c r="AE47" s="59">
        <v>38</v>
      </c>
      <c r="AF47" s="59"/>
    </row>
    <row r="48" spans="1:32" ht="25.5" customHeight="1">
      <c r="A48" s="51">
        <v>39</v>
      </c>
      <c r="B48" s="221" t="s">
        <v>26</v>
      </c>
      <c r="C48" s="222"/>
      <c r="D48" s="223"/>
      <c r="E48" s="62" t="s">
        <v>44</v>
      </c>
      <c r="F48" s="62"/>
      <c r="G48" s="24">
        <v>0</v>
      </c>
      <c r="H48" s="24"/>
      <c r="I48" s="24">
        <v>0</v>
      </c>
      <c r="J48" s="24"/>
      <c r="K48" s="24">
        <v>0</v>
      </c>
      <c r="L48" s="24"/>
      <c r="M48" s="24">
        <v>0</v>
      </c>
      <c r="N48" s="24"/>
      <c r="O48" s="24">
        <v>0</v>
      </c>
      <c r="P48" s="24"/>
      <c r="Q48" s="24">
        <v>0</v>
      </c>
      <c r="R48" s="24"/>
      <c r="S48" s="24">
        <v>0</v>
      </c>
      <c r="T48" s="24"/>
      <c r="U48" s="24"/>
      <c r="V48" s="24">
        <v>0</v>
      </c>
      <c r="W48" s="24">
        <v>1</v>
      </c>
      <c r="X48" s="62">
        <v>17</v>
      </c>
      <c r="Y48" s="24">
        <v>27</v>
      </c>
      <c r="Z48" s="8">
        <v>10</v>
      </c>
      <c r="AA48" s="62"/>
      <c r="AB48" s="62"/>
      <c r="AC48" s="62"/>
      <c r="AD48" s="16">
        <f t="shared" si="0"/>
        <v>27</v>
      </c>
      <c r="AE48" s="59">
        <v>39</v>
      </c>
      <c r="AF48" s="59"/>
    </row>
    <row r="49" spans="1:32" ht="25.5" customHeight="1">
      <c r="A49" s="51">
        <v>40</v>
      </c>
      <c r="B49" s="217" t="s">
        <v>149</v>
      </c>
      <c r="C49" s="217"/>
      <c r="D49" s="217"/>
      <c r="E49" s="62" t="s">
        <v>150</v>
      </c>
      <c r="F49" s="62"/>
      <c r="G49" s="24">
        <v>168</v>
      </c>
      <c r="H49" s="24"/>
      <c r="I49" s="24">
        <v>0</v>
      </c>
      <c r="J49" s="24"/>
      <c r="K49" s="24">
        <v>0</v>
      </c>
      <c r="L49" s="24"/>
      <c r="M49" s="24">
        <v>0</v>
      </c>
      <c r="N49" s="24"/>
      <c r="O49" s="24">
        <v>0</v>
      </c>
      <c r="P49" s="24"/>
      <c r="Q49" s="24">
        <v>1</v>
      </c>
      <c r="R49" s="24">
        <v>5</v>
      </c>
      <c r="S49" s="24">
        <v>0</v>
      </c>
      <c r="T49" s="24"/>
      <c r="U49" s="24"/>
      <c r="V49" s="24">
        <v>0</v>
      </c>
      <c r="W49" s="24">
        <v>0</v>
      </c>
      <c r="X49" s="62"/>
      <c r="Y49" s="24">
        <v>51</v>
      </c>
      <c r="Z49" s="8">
        <v>20</v>
      </c>
      <c r="AA49" s="62"/>
      <c r="AB49" s="62"/>
      <c r="AC49" s="62"/>
      <c r="AD49" s="16">
        <f t="shared" si="0"/>
        <v>25</v>
      </c>
      <c r="AE49" s="59">
        <v>40</v>
      </c>
      <c r="AF49" s="59"/>
    </row>
    <row r="50" spans="1:32" ht="25.5" customHeight="1">
      <c r="A50" s="51">
        <v>41</v>
      </c>
      <c r="B50" s="217" t="s">
        <v>89</v>
      </c>
      <c r="C50" s="217"/>
      <c r="D50" s="217"/>
      <c r="E50" s="62" t="s">
        <v>90</v>
      </c>
      <c r="F50" s="62"/>
      <c r="G50" s="24">
        <v>0</v>
      </c>
      <c r="H50" s="24"/>
      <c r="I50" s="24">
        <v>0</v>
      </c>
      <c r="J50" s="24"/>
      <c r="K50" s="24">
        <v>0</v>
      </c>
      <c r="L50" s="24"/>
      <c r="M50" s="24">
        <v>0</v>
      </c>
      <c r="N50" s="24"/>
      <c r="O50" s="24">
        <v>1</v>
      </c>
      <c r="P50" s="24">
        <v>15</v>
      </c>
      <c r="Q50" s="24">
        <v>0</v>
      </c>
      <c r="R50" s="24"/>
      <c r="S50" s="24">
        <v>0</v>
      </c>
      <c r="T50" s="24"/>
      <c r="U50" s="24"/>
      <c r="V50" s="24">
        <v>0</v>
      </c>
      <c r="W50" s="24">
        <v>0</v>
      </c>
      <c r="X50" s="62"/>
      <c r="Y50" s="24">
        <v>31</v>
      </c>
      <c r="Z50" s="8">
        <v>10</v>
      </c>
      <c r="AA50" s="62"/>
      <c r="AB50" s="62"/>
      <c r="AC50" s="62"/>
      <c r="AD50" s="16">
        <f t="shared" si="0"/>
        <v>25</v>
      </c>
      <c r="AE50" s="59">
        <v>41</v>
      </c>
      <c r="AF50" s="59"/>
    </row>
    <row r="51" spans="1:32" ht="25.5" customHeight="1">
      <c r="A51" s="51">
        <v>42</v>
      </c>
      <c r="B51" s="218" t="s">
        <v>63</v>
      </c>
      <c r="C51" s="219"/>
      <c r="D51" s="220"/>
      <c r="E51" s="62" t="s">
        <v>64</v>
      </c>
      <c r="F51" s="62"/>
      <c r="G51" s="24">
        <v>0</v>
      </c>
      <c r="H51" s="24"/>
      <c r="I51" s="24">
        <v>0</v>
      </c>
      <c r="J51" s="24"/>
      <c r="K51" s="24">
        <v>0</v>
      </c>
      <c r="L51" s="24"/>
      <c r="M51" s="24">
        <v>0</v>
      </c>
      <c r="N51" s="24"/>
      <c r="O51" s="24">
        <v>0</v>
      </c>
      <c r="P51" s="24"/>
      <c r="Q51" s="24">
        <v>1</v>
      </c>
      <c r="R51" s="24">
        <v>5</v>
      </c>
      <c r="S51" s="24">
        <v>1</v>
      </c>
      <c r="T51" s="24">
        <v>10</v>
      </c>
      <c r="U51" s="24"/>
      <c r="V51" s="24">
        <v>0</v>
      </c>
      <c r="W51" s="8">
        <v>0</v>
      </c>
      <c r="X51" s="16"/>
      <c r="Y51" s="8">
        <v>47</v>
      </c>
      <c r="Z51" s="8">
        <v>10</v>
      </c>
      <c r="AA51" s="62"/>
      <c r="AB51" s="62"/>
      <c r="AC51" s="62"/>
      <c r="AD51" s="16">
        <f t="shared" si="0"/>
        <v>25</v>
      </c>
      <c r="AE51" s="59">
        <v>42</v>
      </c>
      <c r="AF51" s="59"/>
    </row>
    <row r="52" spans="1:32" ht="25.5" customHeight="1">
      <c r="A52" s="51">
        <v>43</v>
      </c>
      <c r="B52" s="221" t="s">
        <v>24</v>
      </c>
      <c r="C52" s="222"/>
      <c r="D52" s="223"/>
      <c r="E52" s="62" t="s">
        <v>42</v>
      </c>
      <c r="F52" s="62"/>
      <c r="G52" s="24">
        <v>0</v>
      </c>
      <c r="H52" s="24"/>
      <c r="I52" s="24">
        <v>0</v>
      </c>
      <c r="J52" s="24"/>
      <c r="K52" s="24">
        <v>0</v>
      </c>
      <c r="L52" s="24"/>
      <c r="M52" s="24">
        <v>0</v>
      </c>
      <c r="N52" s="24"/>
      <c r="O52" s="24">
        <v>0</v>
      </c>
      <c r="P52" s="24"/>
      <c r="Q52" s="24">
        <v>1</v>
      </c>
      <c r="R52" s="24">
        <v>5</v>
      </c>
      <c r="S52" s="24">
        <v>1</v>
      </c>
      <c r="T52" s="24">
        <v>10</v>
      </c>
      <c r="U52" s="24"/>
      <c r="V52" s="24">
        <v>0</v>
      </c>
      <c r="W52" s="24">
        <v>0</v>
      </c>
      <c r="X52" s="62"/>
      <c r="Y52" s="24">
        <v>36</v>
      </c>
      <c r="Z52" s="8">
        <v>10</v>
      </c>
      <c r="AA52" s="62"/>
      <c r="AB52" s="62"/>
      <c r="AC52" s="62"/>
      <c r="AD52" s="16">
        <f t="shared" si="0"/>
        <v>25</v>
      </c>
      <c r="AE52" s="59">
        <v>43</v>
      </c>
      <c r="AF52" s="59"/>
    </row>
    <row r="53" spans="1:32" ht="25.5" customHeight="1">
      <c r="A53" s="51">
        <v>44</v>
      </c>
      <c r="B53" s="216" t="s">
        <v>137</v>
      </c>
      <c r="C53" s="216"/>
      <c r="D53" s="216"/>
      <c r="E53" s="62" t="s">
        <v>138</v>
      </c>
      <c r="F53" s="62"/>
      <c r="G53" s="24">
        <v>130</v>
      </c>
      <c r="H53" s="24"/>
      <c r="I53" s="24">
        <v>0</v>
      </c>
      <c r="J53" s="24"/>
      <c r="K53" s="24">
        <v>0</v>
      </c>
      <c r="L53" s="24"/>
      <c r="M53" s="24">
        <v>0</v>
      </c>
      <c r="N53" s="24"/>
      <c r="O53" s="24">
        <v>0</v>
      </c>
      <c r="P53" s="24"/>
      <c r="Q53" s="24">
        <v>2</v>
      </c>
      <c r="R53" s="24">
        <v>10</v>
      </c>
      <c r="S53" s="24">
        <v>0</v>
      </c>
      <c r="T53" s="24"/>
      <c r="U53" s="24"/>
      <c r="V53" s="24">
        <v>0</v>
      </c>
      <c r="W53" s="24">
        <v>0</v>
      </c>
      <c r="X53" s="62"/>
      <c r="Y53" s="24">
        <v>34</v>
      </c>
      <c r="Z53" s="8">
        <v>10</v>
      </c>
      <c r="AA53" s="62"/>
      <c r="AB53" s="62"/>
      <c r="AC53" s="62"/>
      <c r="AD53" s="16">
        <f t="shared" si="0"/>
        <v>20</v>
      </c>
      <c r="AE53" s="59">
        <v>44</v>
      </c>
      <c r="AF53" s="59"/>
    </row>
    <row r="54" spans="1:32" ht="25.5" customHeight="1">
      <c r="A54" s="51">
        <v>45</v>
      </c>
      <c r="B54" s="216" t="s">
        <v>135</v>
      </c>
      <c r="C54" s="216"/>
      <c r="D54" s="216"/>
      <c r="E54" s="62" t="s">
        <v>136</v>
      </c>
      <c r="F54" s="62"/>
      <c r="G54" s="24">
        <v>28</v>
      </c>
      <c r="H54" s="24"/>
      <c r="I54" s="24">
        <v>0</v>
      </c>
      <c r="J54" s="24"/>
      <c r="K54" s="24">
        <v>0</v>
      </c>
      <c r="L54" s="24"/>
      <c r="M54" s="24">
        <v>0</v>
      </c>
      <c r="N54" s="24"/>
      <c r="O54" s="24">
        <v>0</v>
      </c>
      <c r="P54" s="24"/>
      <c r="Q54" s="24">
        <v>2</v>
      </c>
      <c r="R54" s="24">
        <v>10</v>
      </c>
      <c r="S54" s="24">
        <v>0</v>
      </c>
      <c r="T54" s="24"/>
      <c r="U54" s="24"/>
      <c r="V54" s="24">
        <v>0</v>
      </c>
      <c r="W54" s="24">
        <v>0</v>
      </c>
      <c r="X54" s="62"/>
      <c r="Y54" s="24">
        <v>44</v>
      </c>
      <c r="Z54" s="8">
        <v>10</v>
      </c>
      <c r="AA54" s="62"/>
      <c r="AB54" s="62"/>
      <c r="AC54" s="62"/>
      <c r="AD54" s="16">
        <f t="shared" si="0"/>
        <v>20</v>
      </c>
      <c r="AE54" s="59">
        <v>45</v>
      </c>
      <c r="AF54" s="59"/>
    </row>
    <row r="55" spans="1:32" ht="25.5" customHeight="1">
      <c r="A55" s="51">
        <v>46</v>
      </c>
      <c r="B55" s="221" t="s">
        <v>69</v>
      </c>
      <c r="C55" s="222"/>
      <c r="D55" s="223"/>
      <c r="E55" s="62" t="s">
        <v>70</v>
      </c>
      <c r="F55" s="62"/>
      <c r="G55" s="24">
        <v>5</v>
      </c>
      <c r="H55" s="24"/>
      <c r="I55" s="24">
        <v>0</v>
      </c>
      <c r="J55" s="24"/>
      <c r="K55" s="24">
        <v>0</v>
      </c>
      <c r="L55" s="24"/>
      <c r="M55" s="24">
        <v>0</v>
      </c>
      <c r="N55" s="24"/>
      <c r="O55" s="24">
        <v>0</v>
      </c>
      <c r="P55" s="24"/>
      <c r="Q55" s="24">
        <v>2</v>
      </c>
      <c r="R55" s="24">
        <v>10</v>
      </c>
      <c r="S55" s="24">
        <v>0</v>
      </c>
      <c r="T55" s="24"/>
      <c r="U55" s="24"/>
      <c r="V55" s="24">
        <v>0</v>
      </c>
      <c r="W55" s="8">
        <v>0</v>
      </c>
      <c r="X55" s="62"/>
      <c r="Y55" s="24">
        <v>50</v>
      </c>
      <c r="Z55" s="8">
        <v>10</v>
      </c>
      <c r="AA55" s="62"/>
      <c r="AB55" s="62"/>
      <c r="AC55" s="62"/>
      <c r="AD55" s="16">
        <f t="shared" si="0"/>
        <v>20</v>
      </c>
      <c r="AE55" s="59">
        <v>46</v>
      </c>
      <c r="AF55" s="59"/>
    </row>
    <row r="56" spans="1:32" ht="25.5" customHeight="1">
      <c r="A56" s="51">
        <v>47</v>
      </c>
      <c r="B56" s="216" t="s">
        <v>170</v>
      </c>
      <c r="C56" s="216"/>
      <c r="D56" s="216"/>
      <c r="E56" s="62" t="s">
        <v>171</v>
      </c>
      <c r="F56" s="62"/>
      <c r="G56" s="24">
        <v>5</v>
      </c>
      <c r="H56" s="24"/>
      <c r="I56" s="24">
        <v>0</v>
      </c>
      <c r="J56" s="24"/>
      <c r="K56" s="24">
        <v>0</v>
      </c>
      <c r="L56" s="24"/>
      <c r="M56" s="24">
        <v>0</v>
      </c>
      <c r="N56" s="24"/>
      <c r="O56" s="24">
        <v>0</v>
      </c>
      <c r="P56" s="24"/>
      <c r="Q56" s="24">
        <v>0</v>
      </c>
      <c r="R56" s="24"/>
      <c r="S56" s="24">
        <v>0</v>
      </c>
      <c r="T56" s="24"/>
      <c r="U56" s="24"/>
      <c r="V56" s="24">
        <v>0</v>
      </c>
      <c r="W56" s="24">
        <v>0</v>
      </c>
      <c r="X56" s="62"/>
      <c r="Y56" s="24">
        <v>52</v>
      </c>
      <c r="Z56" s="8">
        <v>20</v>
      </c>
      <c r="AA56" s="62"/>
      <c r="AB56" s="62"/>
      <c r="AC56" s="62"/>
      <c r="AD56" s="16">
        <f t="shared" si="0"/>
        <v>20</v>
      </c>
      <c r="AE56" s="59">
        <v>47</v>
      </c>
      <c r="AF56" s="59"/>
    </row>
    <row r="57" spans="1:32" ht="25.5" customHeight="1">
      <c r="A57" s="51">
        <v>48</v>
      </c>
      <c r="B57" s="217" t="s">
        <v>20</v>
      </c>
      <c r="C57" s="217"/>
      <c r="D57" s="217"/>
      <c r="E57" s="62" t="s">
        <v>37</v>
      </c>
      <c r="F57" s="62"/>
      <c r="G57" s="24">
        <v>0</v>
      </c>
      <c r="H57" s="24"/>
      <c r="I57" s="24">
        <v>0</v>
      </c>
      <c r="J57" s="24"/>
      <c r="K57" s="24">
        <v>0</v>
      </c>
      <c r="L57" s="24"/>
      <c r="M57" s="24">
        <v>0</v>
      </c>
      <c r="N57" s="24"/>
      <c r="O57" s="24">
        <v>0</v>
      </c>
      <c r="P57" s="24"/>
      <c r="Q57" s="24">
        <v>0</v>
      </c>
      <c r="R57" s="24"/>
      <c r="S57" s="24">
        <v>0</v>
      </c>
      <c r="T57" s="24"/>
      <c r="U57" s="24"/>
      <c r="V57" s="24">
        <v>0</v>
      </c>
      <c r="W57" s="24">
        <v>0</v>
      </c>
      <c r="X57" s="62"/>
      <c r="Y57" s="24">
        <v>51</v>
      </c>
      <c r="Z57" s="8">
        <v>20</v>
      </c>
      <c r="AA57" s="62"/>
      <c r="AB57" s="62"/>
      <c r="AC57" s="62"/>
      <c r="AD57" s="16">
        <v>20</v>
      </c>
      <c r="AE57" s="59">
        <v>48</v>
      </c>
      <c r="AF57" s="59"/>
    </row>
    <row r="58" spans="1:32" ht="25.5" customHeight="1">
      <c r="A58" s="51">
        <v>49</v>
      </c>
      <c r="B58" s="218" t="s">
        <v>61</v>
      </c>
      <c r="C58" s="219"/>
      <c r="D58" s="220"/>
      <c r="E58" s="62" t="s">
        <v>62</v>
      </c>
      <c r="F58" s="62"/>
      <c r="G58" s="24">
        <v>0</v>
      </c>
      <c r="H58" s="24"/>
      <c r="I58" s="24">
        <v>0</v>
      </c>
      <c r="J58" s="24"/>
      <c r="K58" s="24">
        <v>0</v>
      </c>
      <c r="L58" s="24"/>
      <c r="M58" s="24">
        <v>0</v>
      </c>
      <c r="N58" s="24"/>
      <c r="O58" s="24">
        <v>0</v>
      </c>
      <c r="P58" s="24"/>
      <c r="Q58" s="24">
        <v>0</v>
      </c>
      <c r="R58" s="24"/>
      <c r="S58" s="24">
        <v>0</v>
      </c>
      <c r="T58" s="24"/>
      <c r="U58" s="24"/>
      <c r="V58" s="24">
        <v>0</v>
      </c>
      <c r="W58" s="8"/>
      <c r="X58" s="16"/>
      <c r="Y58" s="8">
        <v>51</v>
      </c>
      <c r="Z58" s="8">
        <v>20</v>
      </c>
      <c r="AA58" s="62"/>
      <c r="AB58" s="62"/>
      <c r="AC58" s="62"/>
      <c r="AD58" s="16">
        <f t="shared" ref="AD58:AD93" si="1">Z58+X58+U58+T58+R58+P58+N58+L58+J58+H58</f>
        <v>20</v>
      </c>
      <c r="AE58" s="59">
        <v>49</v>
      </c>
      <c r="AF58" s="59"/>
    </row>
    <row r="59" spans="1:32" ht="25.5" customHeight="1">
      <c r="A59" s="51">
        <v>50</v>
      </c>
      <c r="B59" s="218" t="s">
        <v>65</v>
      </c>
      <c r="C59" s="219"/>
      <c r="D59" s="220"/>
      <c r="E59" s="62" t="s">
        <v>66</v>
      </c>
      <c r="F59" s="62"/>
      <c r="G59" s="24">
        <v>0</v>
      </c>
      <c r="H59" s="24"/>
      <c r="I59" s="24">
        <v>0</v>
      </c>
      <c r="J59" s="24"/>
      <c r="K59" s="24">
        <v>0</v>
      </c>
      <c r="L59" s="24"/>
      <c r="M59" s="24">
        <v>0</v>
      </c>
      <c r="N59" s="24"/>
      <c r="O59" s="24">
        <v>0</v>
      </c>
      <c r="P59" s="24"/>
      <c r="Q59" s="24">
        <v>0</v>
      </c>
      <c r="R59" s="24"/>
      <c r="S59" s="24">
        <v>0</v>
      </c>
      <c r="T59" s="24"/>
      <c r="U59" s="24"/>
      <c r="V59" s="24">
        <v>0</v>
      </c>
      <c r="W59" s="8">
        <v>0</v>
      </c>
      <c r="X59" s="62"/>
      <c r="Y59" s="24">
        <v>63</v>
      </c>
      <c r="Z59" s="8">
        <v>20</v>
      </c>
      <c r="AA59" s="62"/>
      <c r="AB59" s="62"/>
      <c r="AC59" s="62"/>
      <c r="AD59" s="16">
        <f t="shared" si="1"/>
        <v>20</v>
      </c>
      <c r="AE59" s="59">
        <v>50</v>
      </c>
      <c r="AF59" s="59"/>
    </row>
    <row r="60" spans="1:32" ht="25.5" customHeight="1">
      <c r="A60" s="51">
        <v>51</v>
      </c>
      <c r="B60" s="218" t="s">
        <v>197</v>
      </c>
      <c r="C60" s="219"/>
      <c r="D60" s="220"/>
      <c r="E60" s="62" t="s">
        <v>198</v>
      </c>
      <c r="F60" s="62"/>
      <c r="G60" s="24">
        <v>0</v>
      </c>
      <c r="H60" s="24"/>
      <c r="I60" s="24">
        <v>0</v>
      </c>
      <c r="J60" s="24"/>
      <c r="K60" s="24">
        <v>0</v>
      </c>
      <c r="L60" s="24"/>
      <c r="M60" s="24">
        <v>0</v>
      </c>
      <c r="N60" s="24"/>
      <c r="O60" s="24">
        <v>0</v>
      </c>
      <c r="P60" s="24"/>
      <c r="Q60" s="24">
        <v>0</v>
      </c>
      <c r="R60" s="24"/>
      <c r="S60" s="24">
        <v>1</v>
      </c>
      <c r="T60" s="24">
        <v>10</v>
      </c>
      <c r="U60" s="24"/>
      <c r="V60" s="24">
        <v>0</v>
      </c>
      <c r="W60" s="8">
        <v>0</v>
      </c>
      <c r="X60" s="62"/>
      <c r="Y60" s="24">
        <v>49</v>
      </c>
      <c r="Z60" s="8">
        <v>10</v>
      </c>
      <c r="AA60" s="62"/>
      <c r="AB60" s="62"/>
      <c r="AC60" s="62"/>
      <c r="AD60" s="16">
        <f t="shared" si="1"/>
        <v>20</v>
      </c>
      <c r="AE60" s="59">
        <v>51</v>
      </c>
      <c r="AF60" s="59"/>
    </row>
    <row r="61" spans="1:32" ht="25.5" customHeight="1">
      <c r="A61" s="51">
        <v>52</v>
      </c>
      <c r="B61" s="221" t="s">
        <v>158</v>
      </c>
      <c r="C61" s="222"/>
      <c r="D61" s="223"/>
      <c r="E61" s="62" t="s">
        <v>159</v>
      </c>
      <c r="F61" s="62"/>
      <c r="G61" s="24">
        <v>0</v>
      </c>
      <c r="H61" s="24"/>
      <c r="I61" s="24">
        <v>0</v>
      </c>
      <c r="J61" s="24"/>
      <c r="K61" s="24">
        <v>0</v>
      </c>
      <c r="L61" s="24"/>
      <c r="M61" s="24">
        <v>0</v>
      </c>
      <c r="N61" s="24"/>
      <c r="O61" s="24">
        <v>0</v>
      </c>
      <c r="P61" s="24"/>
      <c r="Q61" s="24">
        <v>0</v>
      </c>
      <c r="R61" s="24"/>
      <c r="S61" s="24">
        <v>0</v>
      </c>
      <c r="T61" s="24"/>
      <c r="U61" s="24"/>
      <c r="V61" s="24">
        <v>0</v>
      </c>
      <c r="W61" s="24">
        <v>0</v>
      </c>
      <c r="X61" s="62"/>
      <c r="Y61" s="24">
        <v>58</v>
      </c>
      <c r="Z61" s="8">
        <v>20</v>
      </c>
      <c r="AA61" s="62"/>
      <c r="AB61" s="62"/>
      <c r="AC61" s="62"/>
      <c r="AD61" s="16">
        <f t="shared" si="1"/>
        <v>20</v>
      </c>
      <c r="AE61" s="59">
        <v>52</v>
      </c>
      <c r="AF61" s="59"/>
    </row>
    <row r="62" spans="1:32" ht="25.5" customHeight="1">
      <c r="A62" s="51">
        <v>53</v>
      </c>
      <c r="B62" s="221" t="s">
        <v>81</v>
      </c>
      <c r="C62" s="222"/>
      <c r="D62" s="223"/>
      <c r="E62" s="62" t="s">
        <v>82</v>
      </c>
      <c r="F62" s="62"/>
      <c r="G62" s="24">
        <v>0</v>
      </c>
      <c r="H62" s="24"/>
      <c r="I62" s="24">
        <v>0</v>
      </c>
      <c r="J62" s="24"/>
      <c r="K62" s="24">
        <v>0</v>
      </c>
      <c r="L62" s="24"/>
      <c r="M62" s="24">
        <v>0</v>
      </c>
      <c r="N62" s="24"/>
      <c r="O62" s="24">
        <v>0</v>
      </c>
      <c r="P62" s="24"/>
      <c r="Q62" s="24">
        <v>0</v>
      </c>
      <c r="R62" s="24"/>
      <c r="S62" s="24">
        <v>0</v>
      </c>
      <c r="T62" s="24"/>
      <c r="U62" s="24"/>
      <c r="V62" s="24">
        <v>0</v>
      </c>
      <c r="W62" s="24">
        <v>0</v>
      </c>
      <c r="X62" s="62"/>
      <c r="Y62" s="24">
        <v>58</v>
      </c>
      <c r="Z62" s="8">
        <v>20</v>
      </c>
      <c r="AA62" s="62"/>
      <c r="AB62" s="62"/>
      <c r="AC62" s="62"/>
      <c r="AD62" s="16">
        <f t="shared" si="1"/>
        <v>20</v>
      </c>
      <c r="AE62" s="59">
        <v>53</v>
      </c>
      <c r="AF62" s="59"/>
    </row>
    <row r="63" spans="1:32" ht="25.5" customHeight="1">
      <c r="A63" s="51">
        <v>54</v>
      </c>
      <c r="B63" s="217" t="s">
        <v>85</v>
      </c>
      <c r="C63" s="217"/>
      <c r="D63" s="217"/>
      <c r="E63" s="62" t="s">
        <v>86</v>
      </c>
      <c r="F63" s="62"/>
      <c r="G63" s="24">
        <v>0</v>
      </c>
      <c r="H63" s="24"/>
      <c r="I63" s="24">
        <v>0</v>
      </c>
      <c r="J63" s="24"/>
      <c r="K63" s="24">
        <v>0</v>
      </c>
      <c r="L63" s="24"/>
      <c r="M63" s="24">
        <v>0</v>
      </c>
      <c r="N63" s="24"/>
      <c r="O63" s="24">
        <v>0</v>
      </c>
      <c r="P63" s="24"/>
      <c r="Q63" s="24">
        <v>2</v>
      </c>
      <c r="R63" s="24">
        <v>10</v>
      </c>
      <c r="S63" s="24">
        <v>0</v>
      </c>
      <c r="T63" s="24"/>
      <c r="U63" s="24"/>
      <c r="V63" s="24">
        <v>0</v>
      </c>
      <c r="W63" s="24">
        <v>0</v>
      </c>
      <c r="X63" s="62"/>
      <c r="Y63" s="24">
        <v>47</v>
      </c>
      <c r="Z63" s="8">
        <v>10</v>
      </c>
      <c r="AA63" s="62"/>
      <c r="AB63" s="62"/>
      <c r="AC63" s="62"/>
      <c r="AD63" s="16">
        <f t="shared" si="1"/>
        <v>20</v>
      </c>
      <c r="AE63" s="59">
        <v>54</v>
      </c>
      <c r="AF63" s="59"/>
    </row>
    <row r="64" spans="1:32" ht="25.5" customHeight="1">
      <c r="A64" s="51">
        <v>55</v>
      </c>
      <c r="B64" s="217" t="s">
        <v>201</v>
      </c>
      <c r="C64" s="217"/>
      <c r="D64" s="217"/>
      <c r="E64" s="62" t="s">
        <v>202</v>
      </c>
      <c r="F64" s="62"/>
      <c r="G64" s="24">
        <v>0</v>
      </c>
      <c r="H64" s="24"/>
      <c r="I64" s="24">
        <v>0</v>
      </c>
      <c r="J64" s="24"/>
      <c r="K64" s="24">
        <v>0</v>
      </c>
      <c r="L64" s="24"/>
      <c r="M64" s="24">
        <v>0</v>
      </c>
      <c r="N64" s="24"/>
      <c r="O64" s="24">
        <v>0</v>
      </c>
      <c r="P64" s="24"/>
      <c r="Q64" s="24">
        <v>2</v>
      </c>
      <c r="R64" s="24">
        <v>10</v>
      </c>
      <c r="S64" s="24">
        <v>0</v>
      </c>
      <c r="T64" s="24"/>
      <c r="U64" s="24"/>
      <c r="V64" s="24">
        <v>0</v>
      </c>
      <c r="W64" s="24">
        <v>0</v>
      </c>
      <c r="X64" s="62"/>
      <c r="Y64" s="24">
        <v>48</v>
      </c>
      <c r="Z64" s="8">
        <v>10</v>
      </c>
      <c r="AA64" s="62"/>
      <c r="AB64" s="62"/>
      <c r="AC64" s="62"/>
      <c r="AD64" s="16">
        <f t="shared" si="1"/>
        <v>20</v>
      </c>
      <c r="AE64" s="59">
        <v>55</v>
      </c>
      <c r="AF64" s="59"/>
    </row>
    <row r="65" spans="1:32" ht="25.5" customHeight="1">
      <c r="A65" s="51">
        <v>56</v>
      </c>
      <c r="B65" s="216" t="s">
        <v>211</v>
      </c>
      <c r="C65" s="216"/>
      <c r="D65" s="216"/>
      <c r="E65" s="62" t="s">
        <v>212</v>
      </c>
      <c r="F65" s="62"/>
      <c r="G65" s="24">
        <v>0</v>
      </c>
      <c r="H65" s="24"/>
      <c r="I65" s="24">
        <v>0</v>
      </c>
      <c r="J65" s="24"/>
      <c r="K65" s="24">
        <v>0</v>
      </c>
      <c r="L65" s="24"/>
      <c r="M65" s="24">
        <v>0</v>
      </c>
      <c r="N65" s="24"/>
      <c r="O65" s="24">
        <v>0</v>
      </c>
      <c r="P65" s="24"/>
      <c r="Q65" s="24">
        <v>2</v>
      </c>
      <c r="R65" s="24">
        <v>10</v>
      </c>
      <c r="S65" s="24">
        <v>0</v>
      </c>
      <c r="T65" s="24"/>
      <c r="U65" s="24"/>
      <c r="V65" s="24">
        <v>0</v>
      </c>
      <c r="W65" s="24">
        <v>0</v>
      </c>
      <c r="X65" s="62"/>
      <c r="Y65" s="24">
        <v>44</v>
      </c>
      <c r="Z65" s="8">
        <v>10</v>
      </c>
      <c r="AA65" s="62"/>
      <c r="AB65" s="62"/>
      <c r="AC65" s="62"/>
      <c r="AD65" s="16">
        <f t="shared" si="1"/>
        <v>20</v>
      </c>
      <c r="AE65" s="59">
        <v>56</v>
      </c>
      <c r="AF65" s="59"/>
    </row>
    <row r="66" spans="1:32" ht="25.5" customHeight="1">
      <c r="A66" s="51">
        <v>57</v>
      </c>
      <c r="B66" s="217" t="s">
        <v>99</v>
      </c>
      <c r="C66" s="217"/>
      <c r="D66" s="217"/>
      <c r="E66" s="62" t="s">
        <v>100</v>
      </c>
      <c r="F66" s="62"/>
      <c r="G66" s="24">
        <v>0</v>
      </c>
      <c r="H66" s="24"/>
      <c r="I66" s="24">
        <v>0</v>
      </c>
      <c r="J66" s="24"/>
      <c r="K66" s="24">
        <v>0</v>
      </c>
      <c r="L66" s="24"/>
      <c r="M66" s="24">
        <v>0</v>
      </c>
      <c r="N66" s="24"/>
      <c r="O66" s="24">
        <v>0</v>
      </c>
      <c r="P66" s="24"/>
      <c r="Q66" s="24">
        <v>2</v>
      </c>
      <c r="R66" s="24">
        <v>10</v>
      </c>
      <c r="S66" s="24">
        <v>0</v>
      </c>
      <c r="T66" s="24"/>
      <c r="U66" s="24"/>
      <c r="V66" s="24">
        <v>0</v>
      </c>
      <c r="W66" s="24">
        <v>0</v>
      </c>
      <c r="X66" s="62"/>
      <c r="Y66" s="24">
        <v>36</v>
      </c>
      <c r="Z66" s="8">
        <v>10</v>
      </c>
      <c r="AA66" s="62"/>
      <c r="AB66" s="62"/>
      <c r="AC66" s="62"/>
      <c r="AD66" s="16">
        <f t="shared" si="1"/>
        <v>20</v>
      </c>
      <c r="AE66" s="59">
        <v>57</v>
      </c>
      <c r="AF66" s="59"/>
    </row>
    <row r="67" spans="1:32" ht="25.5" customHeight="1">
      <c r="A67" s="51">
        <v>58</v>
      </c>
      <c r="B67" s="216" t="s">
        <v>101</v>
      </c>
      <c r="C67" s="216"/>
      <c r="D67" s="216"/>
      <c r="E67" s="62" t="s">
        <v>102</v>
      </c>
      <c r="F67" s="62"/>
      <c r="G67" s="24">
        <v>0</v>
      </c>
      <c r="H67" s="24"/>
      <c r="I67" s="24">
        <v>0</v>
      </c>
      <c r="J67" s="24"/>
      <c r="K67" s="24">
        <v>0</v>
      </c>
      <c r="L67" s="24"/>
      <c r="M67" s="24">
        <v>0</v>
      </c>
      <c r="N67" s="24"/>
      <c r="O67" s="24">
        <v>0</v>
      </c>
      <c r="P67" s="24"/>
      <c r="Q67" s="24">
        <v>0</v>
      </c>
      <c r="R67" s="24"/>
      <c r="S67" s="24">
        <v>0</v>
      </c>
      <c r="T67" s="24"/>
      <c r="U67" s="24"/>
      <c r="V67" s="24">
        <v>0</v>
      </c>
      <c r="W67" s="24">
        <v>0</v>
      </c>
      <c r="X67" s="62"/>
      <c r="Y67" s="24">
        <v>55</v>
      </c>
      <c r="Z67" s="8">
        <v>20</v>
      </c>
      <c r="AA67" s="62"/>
      <c r="AB67" s="62"/>
      <c r="AC67" s="62"/>
      <c r="AD67" s="16">
        <f t="shared" si="1"/>
        <v>20</v>
      </c>
      <c r="AE67" s="59">
        <v>58</v>
      </c>
      <c r="AF67" s="59"/>
    </row>
    <row r="68" spans="1:32" ht="25.5" customHeight="1">
      <c r="A68" s="51">
        <v>59</v>
      </c>
      <c r="B68" s="217" t="s">
        <v>30</v>
      </c>
      <c r="C68" s="217"/>
      <c r="D68" s="217"/>
      <c r="E68" s="62" t="s">
        <v>48</v>
      </c>
      <c r="F68" s="62"/>
      <c r="G68" s="24">
        <v>0</v>
      </c>
      <c r="H68" s="24"/>
      <c r="I68" s="24">
        <v>0</v>
      </c>
      <c r="J68" s="24"/>
      <c r="K68" s="24">
        <v>0</v>
      </c>
      <c r="L68" s="24"/>
      <c r="M68" s="24">
        <v>0</v>
      </c>
      <c r="N68" s="24"/>
      <c r="O68" s="24">
        <v>0</v>
      </c>
      <c r="P68" s="24"/>
      <c r="Q68" s="24">
        <v>0</v>
      </c>
      <c r="R68" s="24"/>
      <c r="S68" s="24">
        <v>0</v>
      </c>
      <c r="T68" s="24"/>
      <c r="U68" s="24"/>
      <c r="V68" s="24">
        <v>0</v>
      </c>
      <c r="W68" s="24">
        <v>0</v>
      </c>
      <c r="X68" s="62"/>
      <c r="Y68" s="24">
        <v>57</v>
      </c>
      <c r="Z68" s="8">
        <v>20</v>
      </c>
      <c r="AA68" s="62"/>
      <c r="AB68" s="62" t="s">
        <v>19</v>
      </c>
      <c r="AC68" s="62"/>
      <c r="AD68" s="16">
        <f t="shared" si="1"/>
        <v>20</v>
      </c>
      <c r="AE68" s="59">
        <v>59</v>
      </c>
      <c r="AF68" s="59"/>
    </row>
    <row r="69" spans="1:32" ht="25.5" customHeight="1">
      <c r="A69" s="51">
        <v>60</v>
      </c>
      <c r="B69" s="217" t="s">
        <v>209</v>
      </c>
      <c r="C69" s="217"/>
      <c r="D69" s="217"/>
      <c r="E69" s="62" t="s">
        <v>210</v>
      </c>
      <c r="F69" s="62"/>
      <c r="G69" s="24">
        <v>0</v>
      </c>
      <c r="H69" s="24"/>
      <c r="I69" s="24">
        <v>0</v>
      </c>
      <c r="J69" s="24"/>
      <c r="K69" s="24">
        <v>0</v>
      </c>
      <c r="L69" s="24"/>
      <c r="M69" s="24">
        <v>0</v>
      </c>
      <c r="N69" s="24"/>
      <c r="O69" s="24">
        <v>0</v>
      </c>
      <c r="P69" s="24"/>
      <c r="Q69" s="24">
        <v>0</v>
      </c>
      <c r="R69" s="24"/>
      <c r="S69" s="24">
        <v>1</v>
      </c>
      <c r="T69" s="24">
        <v>10</v>
      </c>
      <c r="U69" s="24"/>
      <c r="V69" s="24">
        <v>0</v>
      </c>
      <c r="W69" s="24">
        <v>0</v>
      </c>
      <c r="X69" s="62"/>
      <c r="Y69" s="24">
        <v>45</v>
      </c>
      <c r="Z69" s="8">
        <v>10</v>
      </c>
      <c r="AA69" s="62"/>
      <c r="AB69" s="62"/>
      <c r="AC69" s="62"/>
      <c r="AD69" s="16">
        <f t="shared" si="1"/>
        <v>20</v>
      </c>
      <c r="AE69" s="59">
        <v>60</v>
      </c>
      <c r="AF69" s="59"/>
    </row>
    <row r="70" spans="1:32" ht="25.5" customHeight="1">
      <c r="A70" s="51">
        <v>61</v>
      </c>
      <c r="B70" s="217" t="s">
        <v>105</v>
      </c>
      <c r="C70" s="217"/>
      <c r="D70" s="217"/>
      <c r="E70" s="62" t="s">
        <v>106</v>
      </c>
      <c r="F70" s="62"/>
      <c r="G70" s="24">
        <v>0</v>
      </c>
      <c r="H70" s="24"/>
      <c r="I70" s="24">
        <v>0</v>
      </c>
      <c r="J70" s="24"/>
      <c r="K70" s="24">
        <v>0</v>
      </c>
      <c r="L70" s="24"/>
      <c r="M70" s="24">
        <v>0</v>
      </c>
      <c r="N70" s="24"/>
      <c r="O70" s="24">
        <v>0</v>
      </c>
      <c r="P70" s="24"/>
      <c r="Q70" s="24">
        <v>2</v>
      </c>
      <c r="R70" s="24">
        <v>10</v>
      </c>
      <c r="S70" s="24">
        <v>0</v>
      </c>
      <c r="T70" s="24"/>
      <c r="U70" s="24"/>
      <c r="V70" s="24">
        <v>0</v>
      </c>
      <c r="W70" s="24">
        <v>0</v>
      </c>
      <c r="X70" s="62"/>
      <c r="Y70" s="24">
        <v>42</v>
      </c>
      <c r="Z70" s="8">
        <v>10</v>
      </c>
      <c r="AA70" s="62"/>
      <c r="AB70" s="62"/>
      <c r="AC70" s="62"/>
      <c r="AD70" s="16">
        <f t="shared" si="1"/>
        <v>20</v>
      </c>
      <c r="AE70" s="59">
        <v>61</v>
      </c>
      <c r="AF70" s="59"/>
    </row>
    <row r="71" spans="1:32" ht="25.5" customHeight="1">
      <c r="A71" s="51">
        <v>62</v>
      </c>
      <c r="B71" s="216" t="s">
        <v>91</v>
      </c>
      <c r="C71" s="216"/>
      <c r="D71" s="216"/>
      <c r="E71" s="62" t="s">
        <v>92</v>
      </c>
      <c r="F71" s="62"/>
      <c r="G71" s="24">
        <v>0</v>
      </c>
      <c r="H71" s="24"/>
      <c r="I71" s="24">
        <v>0</v>
      </c>
      <c r="J71" s="24"/>
      <c r="K71" s="24">
        <v>0</v>
      </c>
      <c r="L71" s="24"/>
      <c r="M71" s="24">
        <v>0</v>
      </c>
      <c r="N71" s="24"/>
      <c r="O71" s="24">
        <v>0</v>
      </c>
      <c r="P71" s="24"/>
      <c r="Q71" s="24">
        <v>0</v>
      </c>
      <c r="R71" s="24"/>
      <c r="S71" s="24">
        <v>0</v>
      </c>
      <c r="T71" s="24"/>
      <c r="U71" s="24"/>
      <c r="V71" s="24">
        <v>0</v>
      </c>
      <c r="W71" s="24">
        <v>0</v>
      </c>
      <c r="X71" s="62"/>
      <c r="Y71" s="24">
        <v>52</v>
      </c>
      <c r="Z71" s="8">
        <v>20</v>
      </c>
      <c r="AA71" s="62"/>
      <c r="AB71" s="62"/>
      <c r="AC71" s="62"/>
      <c r="AD71" s="16">
        <f t="shared" si="1"/>
        <v>20</v>
      </c>
      <c r="AE71" s="59">
        <v>62</v>
      </c>
      <c r="AF71" s="59"/>
    </row>
    <row r="72" spans="1:32" ht="25.5" customHeight="1">
      <c r="A72" s="51">
        <v>63</v>
      </c>
      <c r="B72" s="216" t="s">
        <v>203</v>
      </c>
      <c r="C72" s="216"/>
      <c r="D72" s="216"/>
      <c r="E72" s="62" t="s">
        <v>204</v>
      </c>
      <c r="F72" s="62"/>
      <c r="G72" s="24">
        <v>0</v>
      </c>
      <c r="H72" s="24"/>
      <c r="I72" s="24">
        <v>0</v>
      </c>
      <c r="J72" s="24"/>
      <c r="K72" s="24">
        <v>0</v>
      </c>
      <c r="L72" s="24"/>
      <c r="M72" s="24">
        <v>0</v>
      </c>
      <c r="N72" s="24"/>
      <c r="O72" s="24">
        <v>0</v>
      </c>
      <c r="P72" s="24"/>
      <c r="Q72" s="24">
        <v>0</v>
      </c>
      <c r="R72" s="24"/>
      <c r="S72" s="24">
        <v>0</v>
      </c>
      <c r="T72" s="24"/>
      <c r="U72" s="24"/>
      <c r="V72" s="24">
        <v>0</v>
      </c>
      <c r="W72" s="24">
        <v>0</v>
      </c>
      <c r="X72" s="62"/>
      <c r="Y72" s="24">
        <v>53</v>
      </c>
      <c r="Z72" s="8">
        <v>20</v>
      </c>
      <c r="AA72" s="62"/>
      <c r="AB72" s="62"/>
      <c r="AC72" s="62"/>
      <c r="AD72" s="16">
        <f t="shared" si="1"/>
        <v>20</v>
      </c>
      <c r="AE72" s="59">
        <v>63</v>
      </c>
      <c r="AF72" s="59"/>
    </row>
    <row r="73" spans="1:32" ht="25.5" customHeight="1">
      <c r="A73" s="51">
        <v>64</v>
      </c>
      <c r="B73" s="216" t="s">
        <v>184</v>
      </c>
      <c r="C73" s="216"/>
      <c r="D73" s="216"/>
      <c r="E73" s="62" t="s">
        <v>185</v>
      </c>
      <c r="F73" s="62"/>
      <c r="G73" s="24">
        <v>0</v>
      </c>
      <c r="H73" s="24"/>
      <c r="I73" s="24">
        <v>0</v>
      </c>
      <c r="J73" s="24"/>
      <c r="K73" s="24">
        <v>0</v>
      </c>
      <c r="L73" s="24"/>
      <c r="M73" s="24">
        <v>0</v>
      </c>
      <c r="N73" s="24"/>
      <c r="O73" s="24">
        <v>0</v>
      </c>
      <c r="P73" s="24"/>
      <c r="Q73" s="24">
        <v>0</v>
      </c>
      <c r="R73" s="24"/>
      <c r="S73" s="24">
        <v>0</v>
      </c>
      <c r="T73" s="24"/>
      <c r="U73" s="24"/>
      <c r="V73" s="24">
        <v>0</v>
      </c>
      <c r="W73" s="24">
        <v>0</v>
      </c>
      <c r="X73" s="62"/>
      <c r="Y73" s="24">
        <v>59</v>
      </c>
      <c r="Z73" s="8">
        <v>20</v>
      </c>
      <c r="AA73" s="62"/>
      <c r="AB73" s="62"/>
      <c r="AC73" s="62"/>
      <c r="AD73" s="16">
        <f t="shared" si="1"/>
        <v>20</v>
      </c>
      <c r="AE73" s="59">
        <v>64</v>
      </c>
      <c r="AF73" s="59"/>
    </row>
    <row r="74" spans="1:32" ht="25.5" customHeight="1">
      <c r="A74" s="51">
        <v>65</v>
      </c>
      <c r="B74" s="217" t="s">
        <v>130</v>
      </c>
      <c r="C74" s="217"/>
      <c r="D74" s="217"/>
      <c r="E74" s="62" t="s">
        <v>196</v>
      </c>
      <c r="F74" s="62"/>
      <c r="G74" s="24">
        <v>0</v>
      </c>
      <c r="H74" s="24"/>
      <c r="I74" s="24">
        <v>0</v>
      </c>
      <c r="J74" s="24"/>
      <c r="K74" s="24">
        <v>0</v>
      </c>
      <c r="L74" s="24"/>
      <c r="M74" s="24">
        <v>0</v>
      </c>
      <c r="N74" s="24"/>
      <c r="O74" s="24">
        <v>0</v>
      </c>
      <c r="P74" s="24"/>
      <c r="Q74" s="24">
        <v>0</v>
      </c>
      <c r="R74" s="24"/>
      <c r="S74" s="24">
        <v>0</v>
      </c>
      <c r="T74" s="24"/>
      <c r="U74" s="24"/>
      <c r="V74" s="24">
        <v>0</v>
      </c>
      <c r="W74" s="24">
        <v>0</v>
      </c>
      <c r="X74" s="62"/>
      <c r="Y74" s="24">
        <v>58</v>
      </c>
      <c r="Z74" s="8">
        <v>20</v>
      </c>
      <c r="AA74" s="62"/>
      <c r="AB74" s="62"/>
      <c r="AC74" s="62"/>
      <c r="AD74" s="16">
        <f t="shared" si="1"/>
        <v>20</v>
      </c>
      <c r="AE74" s="59">
        <v>65</v>
      </c>
      <c r="AF74" s="59"/>
    </row>
    <row r="75" spans="1:32" ht="25.5" customHeight="1">
      <c r="A75" s="51">
        <v>66</v>
      </c>
      <c r="B75" s="217" t="s">
        <v>145</v>
      </c>
      <c r="C75" s="217"/>
      <c r="D75" s="217"/>
      <c r="E75" s="62" t="s">
        <v>146</v>
      </c>
      <c r="F75" s="62"/>
      <c r="G75" s="24">
        <v>0</v>
      </c>
      <c r="H75" s="24"/>
      <c r="I75" s="24">
        <v>0</v>
      </c>
      <c r="J75" s="24"/>
      <c r="K75" s="24">
        <v>0</v>
      </c>
      <c r="L75" s="24"/>
      <c r="M75" s="24">
        <v>0</v>
      </c>
      <c r="N75" s="24"/>
      <c r="O75" s="24">
        <v>0</v>
      </c>
      <c r="P75" s="24"/>
      <c r="Q75" s="24">
        <v>2</v>
      </c>
      <c r="R75" s="24">
        <v>10</v>
      </c>
      <c r="S75" s="24">
        <v>0</v>
      </c>
      <c r="T75" s="24"/>
      <c r="U75" s="24"/>
      <c r="V75" s="24">
        <v>0</v>
      </c>
      <c r="W75" s="24">
        <v>0</v>
      </c>
      <c r="X75" s="62"/>
      <c r="Y75" s="24">
        <v>47</v>
      </c>
      <c r="Z75" s="8">
        <v>10</v>
      </c>
      <c r="AA75" s="62"/>
      <c r="AB75" s="62"/>
      <c r="AC75" s="62"/>
      <c r="AD75" s="16">
        <f t="shared" si="1"/>
        <v>20</v>
      </c>
      <c r="AE75" s="59">
        <v>66</v>
      </c>
      <c r="AF75" s="59"/>
    </row>
    <row r="76" spans="1:32" ht="25.5" customHeight="1">
      <c r="A76" s="51">
        <v>67</v>
      </c>
      <c r="B76" s="216" t="s">
        <v>205</v>
      </c>
      <c r="C76" s="216"/>
      <c r="D76" s="216"/>
      <c r="E76" s="62" t="s">
        <v>206</v>
      </c>
      <c r="F76" s="62"/>
      <c r="G76" s="24">
        <v>0</v>
      </c>
      <c r="H76" s="24"/>
      <c r="I76" s="24">
        <v>0</v>
      </c>
      <c r="J76" s="24"/>
      <c r="K76" s="24">
        <v>0</v>
      </c>
      <c r="L76" s="24"/>
      <c r="M76" s="24">
        <v>0</v>
      </c>
      <c r="N76" s="24"/>
      <c r="O76" s="24">
        <v>0</v>
      </c>
      <c r="P76" s="24"/>
      <c r="Q76" s="24">
        <v>0</v>
      </c>
      <c r="R76" s="24"/>
      <c r="S76" s="24">
        <v>0</v>
      </c>
      <c r="T76" s="24"/>
      <c r="U76" s="24"/>
      <c r="V76" s="24">
        <v>0</v>
      </c>
      <c r="W76" s="24">
        <v>0</v>
      </c>
      <c r="X76" s="62"/>
      <c r="Y76" s="24">
        <v>55</v>
      </c>
      <c r="Z76" s="8">
        <v>20</v>
      </c>
      <c r="AA76" s="62"/>
      <c r="AB76" s="62"/>
      <c r="AC76" s="62"/>
      <c r="AD76" s="16">
        <f t="shared" si="1"/>
        <v>20</v>
      </c>
      <c r="AE76" s="59">
        <v>67</v>
      </c>
      <c r="AF76" s="59"/>
    </row>
    <row r="77" spans="1:32" ht="25.5" customHeight="1">
      <c r="A77" s="51">
        <v>68</v>
      </c>
      <c r="B77" s="216" t="s">
        <v>166</v>
      </c>
      <c r="C77" s="216"/>
      <c r="D77" s="216"/>
      <c r="E77" s="62" t="s">
        <v>167</v>
      </c>
      <c r="F77" s="62"/>
      <c r="G77" s="24">
        <v>0</v>
      </c>
      <c r="H77" s="24"/>
      <c r="I77" s="24">
        <v>0</v>
      </c>
      <c r="J77" s="24"/>
      <c r="K77" s="24">
        <v>0</v>
      </c>
      <c r="L77" s="24"/>
      <c r="M77" s="24">
        <v>0</v>
      </c>
      <c r="N77" s="24"/>
      <c r="O77" s="24">
        <v>0</v>
      </c>
      <c r="P77" s="24"/>
      <c r="Q77" s="24">
        <v>0</v>
      </c>
      <c r="R77" s="24"/>
      <c r="S77" s="24">
        <v>0</v>
      </c>
      <c r="T77" s="24"/>
      <c r="U77" s="24"/>
      <c r="V77" s="24">
        <v>0</v>
      </c>
      <c r="W77" s="24">
        <v>0</v>
      </c>
      <c r="X77" s="62"/>
      <c r="Y77" s="24">
        <v>61</v>
      </c>
      <c r="Z77" s="8">
        <v>20</v>
      </c>
      <c r="AA77" s="62"/>
      <c r="AB77" s="62"/>
      <c r="AC77" s="62"/>
      <c r="AD77" s="16">
        <f t="shared" si="1"/>
        <v>20</v>
      </c>
      <c r="AE77" s="59">
        <v>68</v>
      </c>
      <c r="AF77" s="59"/>
    </row>
    <row r="78" spans="1:32" ht="25.5" customHeight="1">
      <c r="A78" s="51">
        <v>69</v>
      </c>
      <c r="B78" s="216" t="s">
        <v>207</v>
      </c>
      <c r="C78" s="216"/>
      <c r="D78" s="216"/>
      <c r="E78" s="62" t="s">
        <v>208</v>
      </c>
      <c r="F78" s="62"/>
      <c r="G78" s="24">
        <v>0</v>
      </c>
      <c r="H78" s="24"/>
      <c r="I78" s="24">
        <v>0</v>
      </c>
      <c r="J78" s="24"/>
      <c r="K78" s="24">
        <v>0</v>
      </c>
      <c r="L78" s="24"/>
      <c r="M78" s="24">
        <v>0</v>
      </c>
      <c r="N78" s="24"/>
      <c r="O78" s="24">
        <v>0</v>
      </c>
      <c r="P78" s="24"/>
      <c r="Q78" s="24">
        <v>2</v>
      </c>
      <c r="R78" s="24">
        <v>10</v>
      </c>
      <c r="S78" s="24">
        <v>0</v>
      </c>
      <c r="T78" s="24"/>
      <c r="U78" s="24"/>
      <c r="V78" s="24">
        <v>0</v>
      </c>
      <c r="W78" s="24">
        <v>0</v>
      </c>
      <c r="X78" s="62"/>
      <c r="Y78" s="24">
        <v>43</v>
      </c>
      <c r="Z78" s="24">
        <v>10</v>
      </c>
      <c r="AA78" s="62"/>
      <c r="AB78" s="62"/>
      <c r="AC78" s="62"/>
      <c r="AD78" s="16">
        <f t="shared" si="1"/>
        <v>20</v>
      </c>
      <c r="AE78" s="59">
        <v>69</v>
      </c>
      <c r="AF78" s="59"/>
    </row>
    <row r="79" spans="1:32" ht="25.5" customHeight="1">
      <c r="A79" s="51">
        <v>70</v>
      </c>
      <c r="B79" s="221" t="s">
        <v>160</v>
      </c>
      <c r="C79" s="222"/>
      <c r="D79" s="223"/>
      <c r="E79" s="62" t="s">
        <v>161</v>
      </c>
      <c r="F79" s="62"/>
      <c r="G79" s="24">
        <v>5</v>
      </c>
      <c r="H79" s="24"/>
      <c r="I79" s="24">
        <v>0</v>
      </c>
      <c r="J79" s="24"/>
      <c r="K79" s="24">
        <v>0</v>
      </c>
      <c r="L79" s="24"/>
      <c r="M79" s="24">
        <v>0</v>
      </c>
      <c r="N79" s="24"/>
      <c r="O79" s="24">
        <v>0</v>
      </c>
      <c r="P79" s="24"/>
      <c r="Q79" s="24">
        <v>1</v>
      </c>
      <c r="R79" s="24">
        <v>5</v>
      </c>
      <c r="S79" s="24">
        <v>0</v>
      </c>
      <c r="T79" s="24"/>
      <c r="U79" s="24"/>
      <c r="V79" s="24">
        <v>0</v>
      </c>
      <c r="W79" s="8">
        <v>0</v>
      </c>
      <c r="X79" s="62"/>
      <c r="Y79" s="24">
        <v>45</v>
      </c>
      <c r="Z79" s="8">
        <v>10</v>
      </c>
      <c r="AA79" s="62"/>
      <c r="AB79" s="62"/>
      <c r="AC79" s="62"/>
      <c r="AD79" s="16">
        <f t="shared" si="1"/>
        <v>15</v>
      </c>
      <c r="AE79" s="59">
        <v>70</v>
      </c>
      <c r="AF79" s="59"/>
    </row>
    <row r="80" spans="1:32" ht="25.5" customHeight="1">
      <c r="A80" s="51">
        <v>71</v>
      </c>
      <c r="B80" s="218" t="s">
        <v>73</v>
      </c>
      <c r="C80" s="219"/>
      <c r="D80" s="220"/>
      <c r="E80" s="62" t="s">
        <v>74</v>
      </c>
      <c r="F80" s="62"/>
      <c r="G80" s="24">
        <v>0</v>
      </c>
      <c r="H80" s="24"/>
      <c r="I80" s="24">
        <v>0</v>
      </c>
      <c r="J80" s="24"/>
      <c r="K80" s="24">
        <v>0</v>
      </c>
      <c r="L80" s="24"/>
      <c r="M80" s="24">
        <v>0</v>
      </c>
      <c r="N80" s="24"/>
      <c r="O80" s="24">
        <v>0</v>
      </c>
      <c r="P80" s="24"/>
      <c r="Q80" s="24">
        <v>1</v>
      </c>
      <c r="R80" s="24">
        <v>5</v>
      </c>
      <c r="S80" s="24">
        <v>0</v>
      </c>
      <c r="T80" s="24"/>
      <c r="U80" s="24"/>
      <c r="V80" s="24">
        <v>0</v>
      </c>
      <c r="W80" s="8">
        <v>0</v>
      </c>
      <c r="X80" s="62"/>
      <c r="Y80" s="24">
        <v>37</v>
      </c>
      <c r="Z80" s="8">
        <v>10</v>
      </c>
      <c r="AA80" s="62"/>
      <c r="AB80" s="62"/>
      <c r="AC80" s="62"/>
      <c r="AD80" s="16">
        <f t="shared" si="1"/>
        <v>15</v>
      </c>
      <c r="AE80" s="59">
        <v>71</v>
      </c>
      <c r="AF80" s="59"/>
    </row>
    <row r="81" spans="1:32" ht="25.5" customHeight="1">
      <c r="A81" s="51">
        <v>72</v>
      </c>
      <c r="B81" s="221" t="s">
        <v>174</v>
      </c>
      <c r="C81" s="222"/>
      <c r="D81" s="223"/>
      <c r="E81" s="62" t="s">
        <v>175</v>
      </c>
      <c r="F81" s="62"/>
      <c r="G81" s="24">
        <v>8</v>
      </c>
      <c r="H81" s="24"/>
      <c r="I81" s="24">
        <v>0</v>
      </c>
      <c r="J81" s="24"/>
      <c r="K81" s="24">
        <v>0</v>
      </c>
      <c r="L81" s="24"/>
      <c r="M81" s="24">
        <v>0</v>
      </c>
      <c r="N81" s="24"/>
      <c r="O81" s="24">
        <v>0</v>
      </c>
      <c r="P81" s="24"/>
      <c r="Q81" s="24">
        <v>0</v>
      </c>
      <c r="R81" s="24"/>
      <c r="S81" s="24">
        <v>0</v>
      </c>
      <c r="T81" s="24"/>
      <c r="U81" s="24"/>
      <c r="V81" s="24">
        <v>0</v>
      </c>
      <c r="W81" s="24">
        <v>0</v>
      </c>
      <c r="X81" s="62"/>
      <c r="Y81" s="24">
        <v>47</v>
      </c>
      <c r="Z81" s="8">
        <v>10</v>
      </c>
      <c r="AA81" s="62"/>
      <c r="AB81" s="62"/>
      <c r="AC81" s="62"/>
      <c r="AD81" s="16">
        <f t="shared" si="1"/>
        <v>10</v>
      </c>
      <c r="AE81" s="59">
        <v>72</v>
      </c>
      <c r="AF81" s="59"/>
    </row>
    <row r="82" spans="1:32" ht="25.5" customHeight="1">
      <c r="A82" s="51">
        <v>73</v>
      </c>
      <c r="B82" s="217" t="s">
        <v>36</v>
      </c>
      <c r="C82" s="217"/>
      <c r="D82" s="217"/>
      <c r="E82" s="62" t="s">
        <v>56</v>
      </c>
      <c r="F82" s="62"/>
      <c r="G82" s="24">
        <v>5</v>
      </c>
      <c r="H82" s="24"/>
      <c r="I82" s="24">
        <v>0</v>
      </c>
      <c r="J82" s="24"/>
      <c r="K82" s="24">
        <v>0</v>
      </c>
      <c r="L82" s="24"/>
      <c r="M82" s="24">
        <v>0</v>
      </c>
      <c r="N82" s="24"/>
      <c r="O82" s="24">
        <v>0</v>
      </c>
      <c r="P82" s="24"/>
      <c r="Q82" s="24">
        <v>0</v>
      </c>
      <c r="R82" s="24"/>
      <c r="S82" s="24">
        <v>0</v>
      </c>
      <c r="T82" s="24"/>
      <c r="U82" s="24"/>
      <c r="V82" s="24">
        <v>0</v>
      </c>
      <c r="W82" s="24">
        <v>0</v>
      </c>
      <c r="X82" s="62"/>
      <c r="Y82" s="24">
        <v>43</v>
      </c>
      <c r="Z82" s="8">
        <v>10</v>
      </c>
      <c r="AA82" s="62"/>
      <c r="AB82" s="62"/>
      <c r="AC82" s="62"/>
      <c r="AD82" s="16">
        <f t="shared" si="1"/>
        <v>10</v>
      </c>
      <c r="AE82" s="59">
        <v>73</v>
      </c>
      <c r="AF82" s="59"/>
    </row>
    <row r="83" spans="1:32" ht="25.5" customHeight="1">
      <c r="A83" s="51">
        <v>74</v>
      </c>
      <c r="B83" s="218" t="s">
        <v>22</v>
      </c>
      <c r="C83" s="219"/>
      <c r="D83" s="220"/>
      <c r="E83" s="62" t="s">
        <v>39</v>
      </c>
      <c r="F83" s="62"/>
      <c r="G83" s="24">
        <v>0</v>
      </c>
      <c r="H83" s="24"/>
      <c r="I83" s="24">
        <v>0</v>
      </c>
      <c r="J83" s="24"/>
      <c r="K83" s="24">
        <v>0</v>
      </c>
      <c r="L83" s="24"/>
      <c r="M83" s="24">
        <v>0</v>
      </c>
      <c r="N83" s="24"/>
      <c r="O83" s="24">
        <v>0</v>
      </c>
      <c r="P83" s="24"/>
      <c r="Q83" s="24">
        <v>0</v>
      </c>
      <c r="R83" s="24"/>
      <c r="S83" s="24">
        <v>0</v>
      </c>
      <c r="T83" s="24"/>
      <c r="U83" s="24"/>
      <c r="V83" s="24">
        <v>0</v>
      </c>
      <c r="W83" s="8">
        <v>0</v>
      </c>
      <c r="X83" s="62"/>
      <c r="Y83" s="24">
        <v>47</v>
      </c>
      <c r="Z83" s="8">
        <v>10</v>
      </c>
      <c r="AA83" s="62"/>
      <c r="AB83" s="62"/>
      <c r="AC83" s="62"/>
      <c r="AD83" s="16">
        <f t="shared" si="1"/>
        <v>10</v>
      </c>
      <c r="AE83" s="59">
        <v>74</v>
      </c>
      <c r="AF83" s="59"/>
    </row>
    <row r="84" spans="1:32" ht="25.5" customHeight="1">
      <c r="A84" s="51">
        <v>75</v>
      </c>
      <c r="B84" s="218" t="s">
        <v>67</v>
      </c>
      <c r="C84" s="219"/>
      <c r="D84" s="220"/>
      <c r="E84" s="62" t="s">
        <v>68</v>
      </c>
      <c r="F84" s="62"/>
      <c r="G84" s="24">
        <v>0</v>
      </c>
      <c r="H84" s="24"/>
      <c r="I84" s="24">
        <v>0</v>
      </c>
      <c r="J84" s="24"/>
      <c r="K84" s="24">
        <v>0</v>
      </c>
      <c r="L84" s="24"/>
      <c r="M84" s="24">
        <v>0</v>
      </c>
      <c r="N84" s="24"/>
      <c r="O84" s="24">
        <v>0</v>
      </c>
      <c r="P84" s="24"/>
      <c r="Q84" s="24">
        <v>0</v>
      </c>
      <c r="R84" s="24"/>
      <c r="S84" s="24">
        <v>0</v>
      </c>
      <c r="T84" s="24"/>
      <c r="U84" s="24"/>
      <c r="V84" s="24">
        <v>0</v>
      </c>
      <c r="W84" s="8">
        <v>0</v>
      </c>
      <c r="X84" s="62"/>
      <c r="Y84" s="24">
        <v>19</v>
      </c>
      <c r="Z84" s="8">
        <v>10</v>
      </c>
      <c r="AA84" s="62"/>
      <c r="AB84" s="62"/>
      <c r="AC84" s="62"/>
      <c r="AD84" s="16">
        <f t="shared" si="1"/>
        <v>10</v>
      </c>
      <c r="AE84" s="59">
        <v>75</v>
      </c>
      <c r="AF84" s="59"/>
    </row>
    <row r="85" spans="1:32" ht="25.5" customHeight="1">
      <c r="A85" s="51">
        <v>76</v>
      </c>
      <c r="B85" s="218" t="s">
        <v>164</v>
      </c>
      <c r="C85" s="219"/>
      <c r="D85" s="220"/>
      <c r="E85" s="62" t="s">
        <v>165</v>
      </c>
      <c r="F85" s="62"/>
      <c r="G85" s="24">
        <v>0</v>
      </c>
      <c r="H85" s="24"/>
      <c r="I85" s="24">
        <v>0</v>
      </c>
      <c r="J85" s="24"/>
      <c r="K85" s="24">
        <v>0</v>
      </c>
      <c r="L85" s="24"/>
      <c r="M85" s="24">
        <v>0</v>
      </c>
      <c r="N85" s="24"/>
      <c r="O85" s="24">
        <v>0</v>
      </c>
      <c r="P85" s="24"/>
      <c r="Q85" s="24">
        <v>0</v>
      </c>
      <c r="R85" s="24"/>
      <c r="S85" s="24">
        <v>0</v>
      </c>
      <c r="T85" s="24"/>
      <c r="U85" s="24"/>
      <c r="V85" s="24">
        <v>0</v>
      </c>
      <c r="W85" s="24">
        <v>0</v>
      </c>
      <c r="X85" s="62"/>
      <c r="Y85" s="24">
        <v>49</v>
      </c>
      <c r="Z85" s="8">
        <v>10</v>
      </c>
      <c r="AA85" s="62"/>
      <c r="AB85" s="62"/>
      <c r="AC85" s="62"/>
      <c r="AD85" s="16">
        <f t="shared" si="1"/>
        <v>10</v>
      </c>
      <c r="AE85" s="59">
        <v>76</v>
      </c>
      <c r="AF85" s="59"/>
    </row>
    <row r="86" spans="1:32" ht="25.5" customHeight="1">
      <c r="A86" s="51">
        <v>77</v>
      </c>
      <c r="B86" s="218" t="s">
        <v>25</v>
      </c>
      <c r="C86" s="219"/>
      <c r="D86" s="220"/>
      <c r="E86" s="62" t="s">
        <v>43</v>
      </c>
      <c r="F86" s="62"/>
      <c r="G86" s="24">
        <v>0</v>
      </c>
      <c r="H86" s="24"/>
      <c r="I86" s="24">
        <v>0</v>
      </c>
      <c r="J86" s="24"/>
      <c r="K86" s="24">
        <v>0</v>
      </c>
      <c r="L86" s="24"/>
      <c r="M86" s="24">
        <v>0</v>
      </c>
      <c r="N86" s="24"/>
      <c r="O86" s="24">
        <v>0</v>
      </c>
      <c r="P86" s="24"/>
      <c r="Q86" s="24">
        <v>0</v>
      </c>
      <c r="R86" s="24"/>
      <c r="S86" s="24">
        <v>0</v>
      </c>
      <c r="T86" s="24"/>
      <c r="U86" s="24"/>
      <c r="V86" s="24">
        <v>0</v>
      </c>
      <c r="W86" s="24">
        <v>0</v>
      </c>
      <c r="X86" s="62"/>
      <c r="Y86" s="24">
        <v>35</v>
      </c>
      <c r="Z86" s="8">
        <v>10</v>
      </c>
      <c r="AA86" s="62"/>
      <c r="AB86" s="62"/>
      <c r="AC86" s="62"/>
      <c r="AD86" s="16">
        <f t="shared" si="1"/>
        <v>10</v>
      </c>
      <c r="AE86" s="59">
        <v>77</v>
      </c>
      <c r="AF86" s="59"/>
    </row>
    <row r="87" spans="1:32" ht="25.5" customHeight="1">
      <c r="A87" s="51">
        <v>78</v>
      </c>
      <c r="B87" s="221" t="s">
        <v>27</v>
      </c>
      <c r="C87" s="222"/>
      <c r="D87" s="223"/>
      <c r="E87" s="62" t="s">
        <v>45</v>
      </c>
      <c r="F87" s="62"/>
      <c r="G87" s="24">
        <v>0</v>
      </c>
      <c r="H87" s="24"/>
      <c r="I87" s="24">
        <v>0</v>
      </c>
      <c r="J87" s="24"/>
      <c r="K87" s="24">
        <v>0</v>
      </c>
      <c r="L87" s="24"/>
      <c r="M87" s="24">
        <v>0</v>
      </c>
      <c r="N87" s="24"/>
      <c r="O87" s="24">
        <v>0</v>
      </c>
      <c r="P87" s="24"/>
      <c r="Q87" s="24">
        <v>0</v>
      </c>
      <c r="R87" s="24"/>
      <c r="S87" s="24">
        <v>0</v>
      </c>
      <c r="T87" s="24"/>
      <c r="U87" s="24"/>
      <c r="V87" s="24">
        <v>0</v>
      </c>
      <c r="W87" s="24">
        <v>0</v>
      </c>
      <c r="X87" s="62"/>
      <c r="Y87" s="24">
        <v>46</v>
      </c>
      <c r="Z87" s="8">
        <v>10</v>
      </c>
      <c r="AA87" s="62"/>
      <c r="AB87" s="62"/>
      <c r="AC87" s="62"/>
      <c r="AD87" s="16">
        <f t="shared" si="1"/>
        <v>10</v>
      </c>
      <c r="AE87" s="59">
        <v>78</v>
      </c>
      <c r="AF87" s="59"/>
    </row>
    <row r="88" spans="1:32" ht="25.5" customHeight="1">
      <c r="A88" s="51">
        <v>79</v>
      </c>
      <c r="B88" s="217" t="s">
        <v>87</v>
      </c>
      <c r="C88" s="217"/>
      <c r="D88" s="217"/>
      <c r="E88" s="62" t="s">
        <v>88</v>
      </c>
      <c r="F88" s="62"/>
      <c r="G88" s="24">
        <v>0</v>
      </c>
      <c r="H88" s="24"/>
      <c r="I88" s="24">
        <v>0</v>
      </c>
      <c r="J88" s="24"/>
      <c r="K88" s="24">
        <v>0</v>
      </c>
      <c r="L88" s="24"/>
      <c r="M88" s="24">
        <v>0</v>
      </c>
      <c r="N88" s="24"/>
      <c r="O88" s="24">
        <v>0</v>
      </c>
      <c r="P88" s="24"/>
      <c r="Q88" s="24">
        <v>0</v>
      </c>
      <c r="R88" s="24"/>
      <c r="S88" s="24">
        <v>0</v>
      </c>
      <c r="T88" s="24"/>
      <c r="U88" s="24"/>
      <c r="V88" s="24">
        <v>0</v>
      </c>
      <c r="W88" s="24">
        <v>0</v>
      </c>
      <c r="X88" s="62"/>
      <c r="Y88" s="24">
        <v>34</v>
      </c>
      <c r="Z88" s="8">
        <v>10</v>
      </c>
      <c r="AA88" s="62"/>
      <c r="AB88" s="62"/>
      <c r="AC88" s="62"/>
      <c r="AD88" s="16">
        <f t="shared" si="1"/>
        <v>10</v>
      </c>
      <c r="AE88" s="59">
        <v>79</v>
      </c>
      <c r="AF88" s="59"/>
    </row>
    <row r="89" spans="1:32" ht="25.5" customHeight="1">
      <c r="A89" s="51">
        <v>80</v>
      </c>
      <c r="B89" s="217" t="s">
        <v>28</v>
      </c>
      <c r="C89" s="217"/>
      <c r="D89" s="217"/>
      <c r="E89" s="62" t="s">
        <v>46</v>
      </c>
      <c r="F89" s="62"/>
      <c r="G89" s="24">
        <v>0</v>
      </c>
      <c r="H89" s="24"/>
      <c r="I89" s="24">
        <v>0</v>
      </c>
      <c r="J89" s="24"/>
      <c r="K89" s="24">
        <v>0</v>
      </c>
      <c r="L89" s="24"/>
      <c r="M89" s="24">
        <v>0</v>
      </c>
      <c r="N89" s="24"/>
      <c r="O89" s="24">
        <v>0</v>
      </c>
      <c r="P89" s="24"/>
      <c r="Q89" s="24">
        <v>0</v>
      </c>
      <c r="R89" s="24"/>
      <c r="S89" s="24">
        <v>0</v>
      </c>
      <c r="T89" s="24"/>
      <c r="U89" s="24"/>
      <c r="V89" s="24">
        <v>0</v>
      </c>
      <c r="W89" s="24">
        <v>0</v>
      </c>
      <c r="X89" s="62"/>
      <c r="Y89" s="24">
        <v>46</v>
      </c>
      <c r="Z89" s="8">
        <v>10</v>
      </c>
      <c r="AA89" s="62"/>
      <c r="AB89" s="62"/>
      <c r="AC89" s="62"/>
      <c r="AD89" s="16">
        <f t="shared" si="1"/>
        <v>10</v>
      </c>
      <c r="AE89" s="59">
        <v>80</v>
      </c>
      <c r="AF89" s="59"/>
    </row>
    <row r="90" spans="1:32" ht="25.5" customHeight="1">
      <c r="A90" s="51">
        <v>81</v>
      </c>
      <c r="B90" s="216" t="s">
        <v>143</v>
      </c>
      <c r="C90" s="216"/>
      <c r="D90" s="216"/>
      <c r="E90" s="62" t="s">
        <v>144</v>
      </c>
      <c r="F90" s="62"/>
      <c r="G90" s="24">
        <v>0</v>
      </c>
      <c r="H90" s="24"/>
      <c r="I90" s="24">
        <v>0</v>
      </c>
      <c r="J90" s="24"/>
      <c r="K90" s="24">
        <v>0</v>
      </c>
      <c r="L90" s="24"/>
      <c r="M90" s="24">
        <v>0</v>
      </c>
      <c r="N90" s="24"/>
      <c r="O90" s="24">
        <v>0</v>
      </c>
      <c r="P90" s="24"/>
      <c r="Q90" s="24">
        <v>0</v>
      </c>
      <c r="R90" s="24"/>
      <c r="S90" s="24">
        <v>0</v>
      </c>
      <c r="T90" s="24"/>
      <c r="U90" s="24"/>
      <c r="V90" s="24">
        <v>0</v>
      </c>
      <c r="W90" s="24">
        <v>0</v>
      </c>
      <c r="X90" s="62"/>
      <c r="Y90" s="24">
        <v>46</v>
      </c>
      <c r="Z90" s="8">
        <v>10</v>
      </c>
      <c r="AA90" s="62"/>
      <c r="AB90" s="62"/>
      <c r="AC90" s="62"/>
      <c r="AD90" s="16">
        <f t="shared" si="1"/>
        <v>10</v>
      </c>
      <c r="AE90" s="59">
        <v>81</v>
      </c>
      <c r="AF90" s="59"/>
    </row>
    <row r="91" spans="1:32" ht="25.5" customHeight="1">
      <c r="A91" s="51">
        <v>82</v>
      </c>
      <c r="B91" s="216" t="s">
        <v>109</v>
      </c>
      <c r="C91" s="216"/>
      <c r="D91" s="216"/>
      <c r="E91" s="62" t="s">
        <v>110</v>
      </c>
      <c r="F91" s="62"/>
      <c r="G91" s="24">
        <v>0</v>
      </c>
      <c r="H91" s="24"/>
      <c r="I91" s="24">
        <v>0</v>
      </c>
      <c r="J91" s="24"/>
      <c r="K91" s="24">
        <v>0</v>
      </c>
      <c r="L91" s="24"/>
      <c r="M91" s="24">
        <v>0</v>
      </c>
      <c r="N91" s="24"/>
      <c r="O91" s="24">
        <v>0</v>
      </c>
      <c r="P91" s="24"/>
      <c r="Q91" s="24">
        <v>0</v>
      </c>
      <c r="R91" s="24"/>
      <c r="S91" s="24">
        <v>0</v>
      </c>
      <c r="T91" s="24"/>
      <c r="U91" s="24"/>
      <c r="V91" s="24">
        <v>0</v>
      </c>
      <c r="W91" s="24">
        <v>0</v>
      </c>
      <c r="X91" s="62"/>
      <c r="Y91" s="24">
        <v>50</v>
      </c>
      <c r="Z91" s="8">
        <v>10</v>
      </c>
      <c r="AA91" s="62"/>
      <c r="AB91" s="62"/>
      <c r="AC91" s="62"/>
      <c r="AD91" s="16">
        <f t="shared" si="1"/>
        <v>10</v>
      </c>
      <c r="AE91" s="59">
        <v>82</v>
      </c>
      <c r="AF91" s="59"/>
    </row>
    <row r="92" spans="1:32" ht="25.5" customHeight="1">
      <c r="A92" s="51">
        <v>83</v>
      </c>
      <c r="B92" s="217" t="s">
        <v>172</v>
      </c>
      <c r="C92" s="217"/>
      <c r="D92" s="217"/>
      <c r="E92" s="62" t="s">
        <v>173</v>
      </c>
      <c r="F92" s="62"/>
      <c r="G92" s="24">
        <v>0</v>
      </c>
      <c r="H92" s="24"/>
      <c r="I92" s="24">
        <v>0</v>
      </c>
      <c r="J92" s="24"/>
      <c r="K92" s="24">
        <v>0</v>
      </c>
      <c r="L92" s="24"/>
      <c r="M92" s="24">
        <v>0</v>
      </c>
      <c r="N92" s="24"/>
      <c r="O92" s="24">
        <v>0</v>
      </c>
      <c r="P92" s="24"/>
      <c r="Q92" s="24">
        <v>0</v>
      </c>
      <c r="R92" s="24"/>
      <c r="S92" s="24">
        <v>0</v>
      </c>
      <c r="T92" s="24"/>
      <c r="U92" s="24"/>
      <c r="V92" s="24">
        <v>0</v>
      </c>
      <c r="W92" s="24">
        <v>0</v>
      </c>
      <c r="X92" s="62"/>
      <c r="Y92" s="24">
        <v>45</v>
      </c>
      <c r="Z92" s="8">
        <v>10</v>
      </c>
      <c r="AA92" s="62"/>
      <c r="AB92" s="62"/>
      <c r="AC92" s="62"/>
      <c r="AD92" s="16">
        <f t="shared" si="1"/>
        <v>10</v>
      </c>
      <c r="AE92" s="59">
        <v>83</v>
      </c>
      <c r="AF92" s="59"/>
    </row>
    <row r="93" spans="1:32" ht="25.5" customHeight="1">
      <c r="A93" s="51">
        <v>84</v>
      </c>
      <c r="B93" s="216" t="s">
        <v>126</v>
      </c>
      <c r="C93" s="216"/>
      <c r="D93" s="216"/>
      <c r="E93" s="62" t="s">
        <v>127</v>
      </c>
      <c r="F93" s="62"/>
      <c r="G93" s="24">
        <v>0</v>
      </c>
      <c r="H93" s="24"/>
      <c r="I93" s="24">
        <v>0</v>
      </c>
      <c r="J93" s="24"/>
      <c r="K93" s="24">
        <v>0</v>
      </c>
      <c r="L93" s="24"/>
      <c r="M93" s="24">
        <v>0</v>
      </c>
      <c r="N93" s="24"/>
      <c r="O93" s="24">
        <v>0</v>
      </c>
      <c r="P93" s="24"/>
      <c r="Q93" s="24">
        <v>0</v>
      </c>
      <c r="R93" s="24"/>
      <c r="S93" s="24">
        <v>0</v>
      </c>
      <c r="T93" s="24"/>
      <c r="U93" s="24"/>
      <c r="V93" s="24">
        <v>0</v>
      </c>
      <c r="W93" s="24">
        <v>0</v>
      </c>
      <c r="X93" s="62"/>
      <c r="Y93" s="24">
        <v>26</v>
      </c>
      <c r="Z93" s="8">
        <v>10</v>
      </c>
      <c r="AA93" s="62"/>
      <c r="AB93" s="62"/>
      <c r="AC93" s="62"/>
      <c r="AD93" s="16">
        <f t="shared" si="1"/>
        <v>10</v>
      </c>
      <c r="AE93" s="59">
        <v>84</v>
      </c>
      <c r="AF93" s="59"/>
    </row>
    <row r="94" spans="1:32" s="55" customFormat="1" ht="25.5" customHeight="1">
      <c r="A94" s="50"/>
      <c r="B94" s="138"/>
      <c r="C94" s="139"/>
      <c r="D94" s="140"/>
      <c r="E94" s="61"/>
      <c r="F94" s="61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3"/>
      <c r="X94" s="61"/>
      <c r="Y94" s="52"/>
      <c r="Z94" s="53"/>
      <c r="AA94" s="61"/>
      <c r="AB94" s="61"/>
      <c r="AC94" s="61"/>
      <c r="AD94" s="54"/>
      <c r="AE94" s="144"/>
      <c r="AF94" s="145"/>
    </row>
    <row r="95" spans="1:32" s="55" customFormat="1" ht="25.5" customHeight="1">
      <c r="A95" s="50"/>
      <c r="B95" s="104"/>
      <c r="C95" s="104"/>
      <c r="D95" s="104"/>
      <c r="E95" s="61"/>
      <c r="F95" s="61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3"/>
      <c r="X95" s="61"/>
      <c r="Y95" s="52"/>
      <c r="Z95" s="53"/>
      <c r="AA95" s="61"/>
      <c r="AB95" s="61"/>
      <c r="AC95" s="61"/>
      <c r="AD95" s="54"/>
      <c r="AE95" s="160"/>
      <c r="AF95" s="160"/>
    </row>
    <row r="96" spans="1:32" s="55" customFormat="1" ht="25.5" customHeight="1">
      <c r="A96" s="50"/>
      <c r="B96" s="193" t="s">
        <v>251</v>
      </c>
      <c r="C96" s="193"/>
      <c r="D96" s="193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</row>
    <row r="97" spans="1:32" s="55" customFormat="1" ht="25.5" customHeight="1">
      <c r="A97" s="50"/>
      <c r="B97" s="141" t="s">
        <v>252</v>
      </c>
      <c r="C97" s="142"/>
      <c r="D97" s="143"/>
      <c r="E97" s="61"/>
      <c r="F97" s="61"/>
      <c r="G97" s="52"/>
      <c r="H97" s="52"/>
      <c r="I97" s="52"/>
      <c r="J97" s="52"/>
      <c r="K97" s="52"/>
      <c r="L97" s="52"/>
      <c r="M97" s="52"/>
      <c r="N97" s="194" t="s">
        <v>241</v>
      </c>
      <c r="O97" s="195"/>
      <c r="P97" s="196"/>
      <c r="Q97" s="52"/>
      <c r="R97" s="52"/>
      <c r="S97" s="52"/>
      <c r="T97" s="52"/>
      <c r="U97" s="52"/>
      <c r="V97" s="52"/>
      <c r="W97" s="52"/>
      <c r="X97" s="61"/>
      <c r="Y97" s="194" t="s">
        <v>238</v>
      </c>
      <c r="Z97" s="195"/>
      <c r="AA97" s="196"/>
      <c r="AB97" s="61"/>
      <c r="AC97" s="61"/>
      <c r="AD97" s="54"/>
      <c r="AE97" s="63"/>
      <c r="AF97" s="64"/>
    </row>
    <row r="98" spans="1:32" s="55" customFormat="1" ht="25.5" customHeight="1">
      <c r="A98" s="50"/>
      <c r="B98" s="141" t="s">
        <v>253</v>
      </c>
      <c r="C98" s="106"/>
      <c r="D98" s="107"/>
      <c r="E98" s="61"/>
      <c r="F98" s="61"/>
      <c r="G98" s="52"/>
      <c r="H98" s="52"/>
      <c r="I98" s="52"/>
      <c r="J98" s="52"/>
      <c r="K98" s="52"/>
      <c r="L98" s="52"/>
      <c r="M98" s="52"/>
      <c r="N98" s="194" t="s">
        <v>242</v>
      </c>
      <c r="O98" s="195"/>
      <c r="P98" s="196"/>
      <c r="Q98" s="52"/>
      <c r="R98" s="52"/>
      <c r="S98" s="52"/>
      <c r="T98" s="52"/>
      <c r="U98" s="52"/>
      <c r="V98" s="52"/>
      <c r="W98" s="52"/>
      <c r="X98" s="61"/>
      <c r="Y98" s="194" t="s">
        <v>239</v>
      </c>
      <c r="Z98" s="195"/>
      <c r="AA98" s="196"/>
      <c r="AB98" s="61"/>
      <c r="AC98" s="61"/>
      <c r="AD98" s="54"/>
      <c r="AE98" s="63"/>
      <c r="AF98" s="64"/>
    </row>
    <row r="99" spans="1:32" s="55" customFormat="1" ht="25.5" customHeight="1">
      <c r="A99" s="50"/>
      <c r="B99" s="141" t="s">
        <v>254</v>
      </c>
      <c r="C99" s="142"/>
      <c r="D99" s="143"/>
      <c r="E99" s="61"/>
      <c r="F99" s="6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61"/>
      <c r="Y99" s="52"/>
      <c r="Z99" s="53"/>
      <c r="AA99" s="61"/>
      <c r="AB99" s="61"/>
      <c r="AC99" s="61"/>
      <c r="AD99" s="54"/>
      <c r="AE99" s="63"/>
      <c r="AF99" s="64"/>
    </row>
    <row r="100" spans="1:32" s="55" customFormat="1" ht="25.5" customHeight="1">
      <c r="A100" s="50"/>
      <c r="B100" s="138"/>
      <c r="C100" s="139"/>
      <c r="D100" s="140"/>
      <c r="E100" s="61"/>
      <c r="F100" s="6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61"/>
      <c r="Y100" s="52"/>
      <c r="Z100" s="53"/>
      <c r="AA100" s="61"/>
      <c r="AB100" s="61"/>
      <c r="AC100" s="61"/>
      <c r="AD100" s="54"/>
      <c r="AE100" s="63"/>
      <c r="AF100" s="64"/>
    </row>
    <row r="101" spans="1:32" s="55" customFormat="1" ht="25.5" customHeight="1">
      <c r="A101" s="50"/>
      <c r="B101" s="138"/>
      <c r="C101" s="139"/>
      <c r="D101" s="140"/>
      <c r="E101" s="61"/>
      <c r="F101" s="6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61"/>
      <c r="Y101" s="52"/>
      <c r="Z101" s="53"/>
      <c r="AA101" s="61"/>
      <c r="AB101" s="61"/>
      <c r="AC101" s="61"/>
      <c r="AD101" s="54"/>
      <c r="AE101" s="63"/>
      <c r="AF101" s="64"/>
    </row>
    <row r="102" spans="1:32" s="55" customFormat="1" ht="25.5" customHeight="1">
      <c r="A102" s="50"/>
      <c r="B102" s="212" t="s">
        <v>249</v>
      </c>
      <c r="C102" s="212"/>
      <c r="D102" s="212"/>
      <c r="E102" s="61"/>
      <c r="F102" s="61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61"/>
      <c r="Y102" s="52"/>
      <c r="Z102" s="53"/>
      <c r="AA102" s="61"/>
      <c r="AB102" s="61"/>
      <c r="AC102" s="61"/>
      <c r="AD102" s="54"/>
      <c r="AE102" s="63"/>
      <c r="AF102" s="64"/>
    </row>
    <row r="103" spans="1:32" s="55" customFormat="1" ht="90.6" customHeight="1">
      <c r="A103" s="69"/>
      <c r="B103" s="213" t="s">
        <v>250</v>
      </c>
      <c r="C103" s="214"/>
      <c r="D103" s="215"/>
      <c r="E103" s="67"/>
      <c r="F103" s="61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61"/>
      <c r="Y103" s="52"/>
      <c r="Z103" s="53"/>
      <c r="AA103" s="61"/>
      <c r="AB103" s="61"/>
      <c r="AC103" s="61"/>
      <c r="AD103" s="54"/>
      <c r="AE103" s="144"/>
      <c r="AF103" s="145"/>
    </row>
    <row r="104" spans="1:32" s="55" customFormat="1" ht="25.5" customHeight="1">
      <c r="A104" s="50"/>
      <c r="B104" s="211"/>
      <c r="C104" s="211"/>
      <c r="D104" s="211"/>
      <c r="E104" s="61"/>
      <c r="F104" s="61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61"/>
      <c r="Y104" s="52"/>
      <c r="Z104" s="53"/>
      <c r="AA104" s="61"/>
      <c r="AB104" s="61"/>
      <c r="AC104" s="61"/>
      <c r="AD104" s="54"/>
      <c r="AE104" s="63"/>
      <c r="AF104" s="64"/>
    </row>
    <row r="105" spans="1:32" s="55" customFormat="1" ht="25.5" customHeight="1">
      <c r="A105" s="50"/>
      <c r="B105" s="103"/>
      <c r="C105" s="103"/>
      <c r="D105" s="103"/>
      <c r="E105" s="61"/>
      <c r="F105" s="6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61"/>
      <c r="Y105" s="52"/>
      <c r="Z105" s="53"/>
      <c r="AA105" s="61"/>
      <c r="AB105" s="61"/>
      <c r="AC105" s="61"/>
      <c r="AD105" s="54"/>
      <c r="AE105" s="63"/>
      <c r="AF105" s="64"/>
    </row>
    <row r="106" spans="1:32" s="55" customFormat="1" ht="25.5" customHeight="1">
      <c r="A106" s="50"/>
      <c r="B106" s="104"/>
      <c r="C106" s="104"/>
      <c r="D106" s="104"/>
      <c r="E106" s="61"/>
      <c r="F106" s="6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61"/>
      <c r="Y106" s="52"/>
      <c r="Z106" s="53"/>
      <c r="AA106" s="61"/>
      <c r="AB106" s="61"/>
      <c r="AC106" s="61"/>
      <c r="AD106" s="54"/>
      <c r="AE106" s="63"/>
      <c r="AF106" s="64"/>
    </row>
    <row r="107" spans="1:32" s="55" customFormat="1" ht="25.5" customHeight="1">
      <c r="A107" s="50"/>
      <c r="B107" s="104"/>
      <c r="C107" s="104"/>
      <c r="D107" s="104"/>
      <c r="E107" s="61"/>
      <c r="F107" s="61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61"/>
      <c r="Y107" s="52"/>
      <c r="Z107" s="53"/>
      <c r="AA107" s="61"/>
      <c r="AB107" s="61"/>
      <c r="AC107" s="61"/>
      <c r="AD107" s="54"/>
      <c r="AE107" s="63"/>
      <c r="AF107" s="64"/>
    </row>
    <row r="108" spans="1:32" s="55" customFormat="1" ht="25.5" customHeight="1">
      <c r="A108" s="50"/>
      <c r="B108" s="104"/>
      <c r="C108" s="104"/>
      <c r="D108" s="104"/>
      <c r="E108" s="61"/>
      <c r="F108" s="61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61"/>
      <c r="Y108" s="52"/>
      <c r="Z108" s="53"/>
      <c r="AA108" s="61"/>
      <c r="AB108" s="61"/>
      <c r="AC108" s="61"/>
      <c r="AD108" s="54"/>
      <c r="AE108" s="63"/>
      <c r="AF108" s="64"/>
    </row>
    <row r="109" spans="1:32" s="55" customFormat="1" ht="25.5" customHeight="1">
      <c r="A109" s="50"/>
      <c r="B109" s="103"/>
      <c r="C109" s="103"/>
      <c r="D109" s="103"/>
      <c r="E109" s="61"/>
      <c r="F109" s="61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61"/>
      <c r="Y109" s="52"/>
      <c r="Z109" s="53"/>
      <c r="AA109" s="61"/>
      <c r="AB109" s="61"/>
      <c r="AC109" s="61"/>
      <c r="AD109" s="54"/>
      <c r="AE109" s="63"/>
      <c r="AF109" s="64"/>
    </row>
    <row r="110" spans="1:32" s="55" customFormat="1" ht="25.5" customHeight="1">
      <c r="A110" s="50"/>
      <c r="B110" s="103"/>
      <c r="C110" s="103"/>
      <c r="D110" s="103"/>
      <c r="E110" s="61"/>
      <c r="F110" s="61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61"/>
      <c r="Y110" s="52"/>
      <c r="Z110" s="53"/>
      <c r="AA110" s="61"/>
      <c r="AB110" s="61"/>
      <c r="AC110" s="61"/>
      <c r="AD110" s="54"/>
      <c r="AE110" s="144"/>
      <c r="AF110" s="145"/>
    </row>
    <row r="111" spans="1:32" s="55" customFormat="1" ht="25.5" customHeight="1">
      <c r="A111" s="50"/>
      <c r="B111" s="104"/>
      <c r="C111" s="104"/>
      <c r="D111" s="104"/>
      <c r="E111" s="61"/>
      <c r="F111" s="61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61"/>
      <c r="Y111" s="52"/>
      <c r="Z111" s="53"/>
      <c r="AA111" s="61"/>
      <c r="AB111" s="61"/>
      <c r="AC111" s="61"/>
      <c r="AD111" s="54"/>
      <c r="AE111" s="63"/>
      <c r="AF111" s="64"/>
    </row>
    <row r="112" spans="1:32" s="55" customFormat="1" ht="25.5" customHeight="1">
      <c r="A112" s="50"/>
      <c r="B112" s="104"/>
      <c r="C112" s="104"/>
      <c r="D112" s="104"/>
      <c r="E112" s="61"/>
      <c r="F112" s="61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61"/>
      <c r="Y112" s="52"/>
      <c r="Z112" s="53"/>
      <c r="AA112" s="61"/>
      <c r="AB112" s="61"/>
      <c r="AC112" s="61"/>
      <c r="AD112" s="54"/>
      <c r="AE112" s="63"/>
      <c r="AF112" s="64"/>
    </row>
    <row r="113" spans="1:32" s="55" customFormat="1" ht="25.5" customHeight="1">
      <c r="A113" s="50"/>
      <c r="B113" s="103"/>
      <c r="C113" s="103"/>
      <c r="D113" s="103"/>
      <c r="E113" s="61"/>
      <c r="F113" s="61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61"/>
      <c r="Y113" s="52"/>
      <c r="Z113" s="53"/>
      <c r="AA113" s="61"/>
      <c r="AB113" s="61"/>
      <c r="AC113" s="61"/>
      <c r="AD113" s="54"/>
      <c r="AE113" s="144"/>
      <c r="AF113" s="145"/>
    </row>
    <row r="114" spans="1:32" s="55" customFormat="1" ht="25.5" customHeight="1">
      <c r="A114" s="50"/>
      <c r="B114" s="103"/>
      <c r="C114" s="103"/>
      <c r="D114" s="103"/>
      <c r="E114" s="61"/>
      <c r="F114" s="61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61"/>
      <c r="Y114" s="52"/>
      <c r="Z114" s="53"/>
      <c r="AA114" s="61"/>
      <c r="AB114" s="61"/>
      <c r="AC114" s="61"/>
      <c r="AD114" s="54"/>
      <c r="AE114" s="63"/>
      <c r="AF114" s="64"/>
    </row>
    <row r="115" spans="1:32" s="55" customFormat="1" ht="25.5" customHeight="1">
      <c r="A115" s="50"/>
      <c r="B115" s="103"/>
      <c r="C115" s="103"/>
      <c r="D115" s="103"/>
      <c r="E115" s="61"/>
      <c r="F115" s="61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61"/>
      <c r="Y115" s="52"/>
      <c r="Z115" s="53"/>
      <c r="AA115" s="61"/>
      <c r="AB115" s="61"/>
      <c r="AC115" s="61"/>
      <c r="AD115" s="54"/>
      <c r="AE115" s="63"/>
      <c r="AF115" s="64"/>
    </row>
    <row r="116" spans="1:32" s="55" customFormat="1" ht="25.5" customHeight="1">
      <c r="A116" s="50"/>
      <c r="B116" s="104"/>
      <c r="C116" s="104"/>
      <c r="D116" s="104"/>
      <c r="E116" s="61"/>
      <c r="F116" s="6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61"/>
      <c r="Y116" s="52"/>
      <c r="Z116" s="53"/>
      <c r="AA116" s="61"/>
      <c r="AB116" s="61"/>
      <c r="AC116" s="61"/>
      <c r="AD116" s="54"/>
      <c r="AE116" s="63"/>
      <c r="AF116" s="64"/>
    </row>
    <row r="117" spans="1:32" s="55" customFormat="1" ht="25.5" customHeight="1">
      <c r="A117" s="50"/>
      <c r="B117" s="103"/>
      <c r="C117" s="103"/>
      <c r="D117" s="103"/>
      <c r="E117" s="61"/>
      <c r="F117" s="61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61"/>
      <c r="Y117" s="52"/>
      <c r="Z117" s="53"/>
      <c r="AA117" s="61"/>
      <c r="AB117" s="61"/>
      <c r="AC117" s="61"/>
      <c r="AD117" s="54"/>
      <c r="AE117" s="63"/>
      <c r="AF117" s="64"/>
    </row>
    <row r="118" spans="1:32" s="55" customFormat="1" ht="25.5" customHeight="1">
      <c r="A118" s="50"/>
      <c r="B118" s="104"/>
      <c r="C118" s="104"/>
      <c r="D118" s="104"/>
      <c r="E118" s="61"/>
      <c r="F118" s="61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61"/>
      <c r="Y118" s="52"/>
      <c r="Z118" s="53"/>
      <c r="AA118" s="61"/>
      <c r="AB118" s="61"/>
      <c r="AC118" s="61"/>
      <c r="AD118" s="54"/>
      <c r="AE118" s="144"/>
      <c r="AF118" s="145"/>
    </row>
    <row r="119" spans="1:32" s="55" customFormat="1" ht="25.5" customHeight="1">
      <c r="A119" s="50"/>
      <c r="B119" s="104"/>
      <c r="C119" s="104"/>
      <c r="D119" s="104"/>
      <c r="E119" s="61"/>
      <c r="F119" s="61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61"/>
      <c r="Y119" s="52"/>
      <c r="Z119" s="53"/>
      <c r="AA119" s="61"/>
      <c r="AB119" s="61"/>
      <c r="AC119" s="61"/>
      <c r="AD119" s="54"/>
      <c r="AE119" s="63"/>
      <c r="AF119" s="64"/>
    </row>
    <row r="120" spans="1:32" s="55" customFormat="1" ht="25.5" customHeight="1">
      <c r="A120" s="50"/>
      <c r="B120" s="104"/>
      <c r="C120" s="104"/>
      <c r="D120" s="104"/>
      <c r="E120" s="61"/>
      <c r="F120" s="6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61"/>
      <c r="Y120" s="52"/>
      <c r="Z120" s="53"/>
      <c r="AA120" s="61"/>
      <c r="AB120" s="61"/>
      <c r="AC120" s="61"/>
      <c r="AD120" s="54"/>
      <c r="AE120" s="63"/>
      <c r="AF120" s="64"/>
    </row>
    <row r="121" spans="1:32" s="55" customFormat="1" ht="25.5" customHeight="1">
      <c r="A121" s="50"/>
      <c r="B121" s="103"/>
      <c r="C121" s="103"/>
      <c r="D121" s="103"/>
      <c r="E121" s="61"/>
      <c r="F121" s="61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61"/>
      <c r="Y121" s="52"/>
      <c r="Z121" s="53"/>
      <c r="AA121" s="61"/>
      <c r="AB121" s="61"/>
      <c r="AC121" s="61"/>
      <c r="AD121" s="54"/>
      <c r="AE121" s="63"/>
      <c r="AF121" s="64"/>
    </row>
    <row r="122" spans="1:32" s="55" customFormat="1" ht="25.5" customHeight="1">
      <c r="A122" s="50"/>
      <c r="B122" s="103"/>
      <c r="C122" s="103"/>
      <c r="D122" s="103"/>
      <c r="E122" s="61"/>
      <c r="F122" s="61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61"/>
      <c r="Y122" s="52"/>
      <c r="Z122" s="53"/>
      <c r="AA122" s="61"/>
      <c r="AB122" s="61"/>
      <c r="AC122" s="61"/>
      <c r="AD122" s="54"/>
      <c r="AE122" s="63"/>
      <c r="AF122" s="64"/>
    </row>
    <row r="123" spans="1:32" s="55" customFormat="1" ht="25.5" customHeight="1">
      <c r="A123" s="50"/>
      <c r="B123" s="104"/>
      <c r="C123" s="104"/>
      <c r="D123" s="104"/>
      <c r="E123" s="61"/>
      <c r="F123" s="61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61"/>
      <c r="Y123" s="52"/>
      <c r="Z123" s="53"/>
      <c r="AA123" s="61"/>
      <c r="AB123" s="61"/>
      <c r="AC123" s="61"/>
      <c r="AD123" s="54"/>
      <c r="AE123" s="63"/>
      <c r="AF123" s="64"/>
    </row>
    <row r="124" spans="1:32" s="55" customFormat="1" ht="25.5" customHeight="1">
      <c r="A124" s="50"/>
      <c r="B124" s="103"/>
      <c r="C124" s="103"/>
      <c r="D124" s="103"/>
      <c r="E124" s="61"/>
      <c r="F124" s="61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61"/>
      <c r="Y124" s="52"/>
      <c r="Z124" s="53"/>
      <c r="AA124" s="61"/>
      <c r="AB124" s="61"/>
      <c r="AC124" s="61"/>
      <c r="AD124" s="54"/>
      <c r="AE124" s="144"/>
      <c r="AF124" s="145"/>
    </row>
    <row r="125" spans="1:32" s="55" customFormat="1" ht="25.5" customHeight="1">
      <c r="A125" s="50"/>
      <c r="B125" s="104"/>
      <c r="C125" s="104"/>
      <c r="D125" s="104"/>
      <c r="E125" s="61"/>
      <c r="F125" s="61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61"/>
      <c r="Y125" s="52"/>
      <c r="Z125" s="53"/>
      <c r="AA125" s="61"/>
      <c r="AB125" s="61"/>
      <c r="AC125" s="61"/>
      <c r="AD125" s="54"/>
      <c r="AE125" s="63"/>
      <c r="AF125" s="64"/>
    </row>
    <row r="126" spans="1:32" s="55" customFormat="1" ht="25.5" customHeight="1">
      <c r="A126" s="53"/>
      <c r="B126" s="104"/>
      <c r="C126" s="104"/>
      <c r="D126" s="104"/>
      <c r="E126" s="61"/>
      <c r="F126" s="61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61"/>
      <c r="X126" s="61"/>
      <c r="Y126" s="52"/>
      <c r="Z126" s="61"/>
      <c r="AA126" s="61"/>
      <c r="AB126" s="61"/>
      <c r="AC126" s="61"/>
      <c r="AD126" s="54">
        <f t="shared" ref="AD126" si="2">Z126+X126+U126+T126+R126+P126+N126+L126+J126+H126</f>
        <v>0</v>
      </c>
      <c r="AE126" s="144"/>
      <c r="AF126" s="145"/>
    </row>
    <row r="127" spans="1:32" s="55" customFormat="1" ht="25.5" customHeight="1">
      <c r="A127" s="53"/>
      <c r="B127" s="103"/>
      <c r="C127" s="103"/>
      <c r="D127" s="103"/>
      <c r="E127" s="61"/>
      <c r="F127" s="61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61"/>
      <c r="X127" s="61"/>
      <c r="Y127" s="52"/>
      <c r="Z127" s="61"/>
      <c r="AA127" s="61"/>
      <c r="AB127" s="61"/>
      <c r="AC127" s="61"/>
      <c r="AD127" s="54">
        <f t="shared" ref="AD127:AD151" si="3">H127+J127+N127+R127+T127+X127+Z127</f>
        <v>0</v>
      </c>
      <c r="AE127" s="144"/>
      <c r="AF127" s="145"/>
    </row>
    <row r="128" spans="1:32" s="55" customFormat="1" ht="25.5" customHeight="1">
      <c r="A128" s="53"/>
      <c r="B128" s="104"/>
      <c r="C128" s="104"/>
      <c r="D128" s="104"/>
      <c r="E128" s="61"/>
      <c r="F128" s="61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61"/>
      <c r="X128" s="61"/>
      <c r="Y128" s="52"/>
      <c r="Z128" s="61"/>
      <c r="AA128" s="61"/>
      <c r="AB128" s="61"/>
      <c r="AC128" s="61"/>
      <c r="AD128" s="54">
        <f t="shared" si="3"/>
        <v>0</v>
      </c>
      <c r="AE128" s="144"/>
      <c r="AF128" s="145"/>
    </row>
    <row r="129" spans="1:32" s="55" customFormat="1" ht="50.25" customHeight="1">
      <c r="A129" s="53"/>
      <c r="B129" s="103"/>
      <c r="C129" s="103"/>
      <c r="D129" s="103"/>
      <c r="E129" s="61"/>
      <c r="F129" s="61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61"/>
      <c r="X129" s="61"/>
      <c r="Y129" s="52"/>
      <c r="Z129" s="61"/>
      <c r="AA129" s="61"/>
      <c r="AB129" s="61"/>
      <c r="AC129" s="61"/>
      <c r="AD129" s="54">
        <f t="shared" si="3"/>
        <v>0</v>
      </c>
      <c r="AE129" s="144"/>
      <c r="AF129" s="145"/>
    </row>
    <row r="130" spans="1:32" s="55" customFormat="1" ht="48" customHeight="1">
      <c r="A130" s="53"/>
      <c r="B130" s="103"/>
      <c r="C130" s="103"/>
      <c r="D130" s="103"/>
      <c r="E130" s="61"/>
      <c r="F130" s="61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61"/>
      <c r="X130" s="61"/>
      <c r="Y130" s="52"/>
      <c r="Z130" s="61"/>
      <c r="AA130" s="61"/>
      <c r="AB130" s="61"/>
      <c r="AC130" s="61"/>
      <c r="AD130" s="54">
        <f t="shared" si="3"/>
        <v>0</v>
      </c>
      <c r="AE130" s="144"/>
      <c r="AF130" s="145"/>
    </row>
    <row r="131" spans="1:32" s="55" customFormat="1" ht="48" customHeight="1">
      <c r="A131" s="53"/>
      <c r="B131" s="103"/>
      <c r="C131" s="103"/>
      <c r="D131" s="103"/>
      <c r="E131" s="61"/>
      <c r="F131" s="61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61"/>
      <c r="X131" s="61"/>
      <c r="Y131" s="52"/>
      <c r="Z131" s="61"/>
      <c r="AA131" s="61"/>
      <c r="AB131" s="61"/>
      <c r="AC131" s="61"/>
      <c r="AD131" s="54">
        <f t="shared" si="3"/>
        <v>0</v>
      </c>
      <c r="AE131" s="144"/>
      <c r="AF131" s="145"/>
    </row>
    <row r="132" spans="1:32" s="55" customFormat="1" ht="25.5" customHeight="1">
      <c r="A132" s="53"/>
      <c r="B132" s="104"/>
      <c r="C132" s="104"/>
      <c r="D132" s="104"/>
      <c r="E132" s="61"/>
      <c r="F132" s="61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61"/>
      <c r="X132" s="61"/>
      <c r="Y132" s="52"/>
      <c r="Z132" s="61"/>
      <c r="AA132" s="61"/>
      <c r="AB132" s="61"/>
      <c r="AC132" s="61"/>
      <c r="AD132" s="54">
        <f t="shared" si="3"/>
        <v>0</v>
      </c>
      <c r="AE132" s="144"/>
      <c r="AF132" s="145"/>
    </row>
    <row r="133" spans="1:32" ht="25.5" customHeight="1">
      <c r="A133" s="8"/>
      <c r="B133" s="191"/>
      <c r="C133" s="191"/>
      <c r="D133" s="191"/>
      <c r="E133" s="62"/>
      <c r="F133" s="62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62"/>
      <c r="X133" s="62"/>
      <c r="Y133" s="24"/>
      <c r="Z133" s="62"/>
      <c r="AA133" s="62"/>
      <c r="AB133" s="62"/>
      <c r="AC133" s="62"/>
      <c r="AD133" s="16">
        <f t="shared" si="3"/>
        <v>0</v>
      </c>
      <c r="AE133" s="146"/>
      <c r="AF133" s="147"/>
    </row>
    <row r="134" spans="1:32" ht="25.5" customHeight="1">
      <c r="A134" s="8"/>
      <c r="B134" s="192"/>
      <c r="C134" s="192"/>
      <c r="D134" s="192"/>
      <c r="E134" s="62"/>
      <c r="F134" s="62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62"/>
      <c r="X134" s="62"/>
      <c r="Y134" s="24"/>
      <c r="Z134" s="62"/>
      <c r="AA134" s="62"/>
      <c r="AB134" s="62"/>
      <c r="AC134" s="62"/>
      <c r="AD134" s="16">
        <f t="shared" si="3"/>
        <v>0</v>
      </c>
      <c r="AE134" s="146"/>
      <c r="AF134" s="147"/>
    </row>
    <row r="135" spans="1:32" ht="25.5" customHeight="1">
      <c r="A135" s="8"/>
      <c r="B135" s="191"/>
      <c r="C135" s="191"/>
      <c r="D135" s="191"/>
      <c r="E135" s="62"/>
      <c r="F135" s="62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62"/>
      <c r="X135" s="62"/>
      <c r="Y135" s="24"/>
      <c r="Z135" s="62"/>
      <c r="AA135" s="62"/>
      <c r="AB135" s="62"/>
      <c r="AC135" s="62"/>
      <c r="AD135" s="16">
        <f t="shared" si="3"/>
        <v>0</v>
      </c>
      <c r="AE135" s="146"/>
      <c r="AF135" s="147"/>
    </row>
    <row r="136" spans="1:32" ht="25.5" customHeight="1">
      <c r="A136" s="8"/>
      <c r="B136" s="192"/>
      <c r="C136" s="192"/>
      <c r="D136" s="192"/>
      <c r="E136" s="62"/>
      <c r="F136" s="62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62"/>
      <c r="X136" s="62"/>
      <c r="Y136" s="24"/>
      <c r="Z136" s="62"/>
      <c r="AA136" s="62"/>
      <c r="AB136" s="62"/>
      <c r="AC136" s="62"/>
      <c r="AD136" s="16">
        <f t="shared" si="3"/>
        <v>0</v>
      </c>
      <c r="AE136" s="146"/>
      <c r="AF136" s="147"/>
    </row>
    <row r="137" spans="1:32" ht="25.5" customHeight="1">
      <c r="A137" s="8"/>
      <c r="B137" s="191"/>
      <c r="C137" s="191"/>
      <c r="D137" s="191"/>
      <c r="E137" s="62"/>
      <c r="F137" s="62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62"/>
      <c r="X137" s="62"/>
      <c r="Y137" s="24"/>
      <c r="Z137" s="62"/>
      <c r="AA137" s="62"/>
      <c r="AB137" s="62"/>
      <c r="AC137" s="62"/>
      <c r="AD137" s="16">
        <f t="shared" si="3"/>
        <v>0</v>
      </c>
      <c r="AE137" s="146"/>
      <c r="AF137" s="147"/>
    </row>
    <row r="138" spans="1:32" ht="25.5" customHeight="1">
      <c r="A138" s="8"/>
      <c r="B138" s="192"/>
      <c r="C138" s="192"/>
      <c r="D138" s="192"/>
      <c r="E138" s="62"/>
      <c r="F138" s="62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62"/>
      <c r="X138" s="62"/>
      <c r="Y138" s="24"/>
      <c r="Z138" s="62"/>
      <c r="AA138" s="62"/>
      <c r="AB138" s="62"/>
      <c r="AC138" s="62"/>
      <c r="AD138" s="16">
        <f t="shared" si="3"/>
        <v>0</v>
      </c>
      <c r="AE138" s="146"/>
      <c r="AF138" s="147"/>
    </row>
    <row r="139" spans="1:32" ht="25.5" customHeight="1">
      <c r="A139" s="8"/>
      <c r="B139" s="191"/>
      <c r="C139" s="191"/>
      <c r="D139" s="191"/>
      <c r="E139" s="62"/>
      <c r="F139" s="62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62"/>
      <c r="X139" s="62"/>
      <c r="Y139" s="24"/>
      <c r="Z139" s="62"/>
      <c r="AA139" s="62"/>
      <c r="AB139" s="62"/>
      <c r="AC139" s="62"/>
      <c r="AD139" s="16">
        <f t="shared" si="3"/>
        <v>0</v>
      </c>
      <c r="AE139" s="146"/>
      <c r="AF139" s="147"/>
    </row>
    <row r="140" spans="1:32" ht="25.5" customHeight="1">
      <c r="A140" s="8"/>
      <c r="B140" s="192"/>
      <c r="C140" s="192"/>
      <c r="D140" s="192"/>
      <c r="E140" s="62"/>
      <c r="F140" s="62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62"/>
      <c r="X140" s="62"/>
      <c r="Y140" s="24"/>
      <c r="Z140" s="62"/>
      <c r="AA140" s="62"/>
      <c r="AB140" s="62"/>
      <c r="AC140" s="62"/>
      <c r="AD140" s="16">
        <f t="shared" si="3"/>
        <v>0</v>
      </c>
      <c r="AE140" s="146"/>
      <c r="AF140" s="147"/>
    </row>
    <row r="141" spans="1:32" ht="25.5" customHeight="1">
      <c r="A141" s="8"/>
      <c r="B141" s="191"/>
      <c r="C141" s="191"/>
      <c r="D141" s="191"/>
      <c r="E141" s="62"/>
      <c r="F141" s="62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62"/>
      <c r="X141" s="62"/>
      <c r="Y141" s="24"/>
      <c r="Z141" s="62"/>
      <c r="AA141" s="62"/>
      <c r="AB141" s="62"/>
      <c r="AC141" s="62"/>
      <c r="AD141" s="16">
        <f t="shared" si="3"/>
        <v>0</v>
      </c>
      <c r="AE141" s="146"/>
      <c r="AF141" s="147"/>
    </row>
    <row r="142" spans="1:32" ht="25.5" customHeight="1">
      <c r="A142" s="8"/>
      <c r="B142" s="192"/>
      <c r="C142" s="192"/>
      <c r="D142" s="192"/>
      <c r="E142" s="62"/>
      <c r="F142" s="62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62"/>
      <c r="X142" s="62"/>
      <c r="Y142" s="24"/>
      <c r="Z142" s="62"/>
      <c r="AA142" s="62"/>
      <c r="AB142" s="62"/>
      <c r="AC142" s="62"/>
      <c r="AD142" s="16">
        <f t="shared" si="3"/>
        <v>0</v>
      </c>
      <c r="AE142" s="146"/>
      <c r="AF142" s="147"/>
    </row>
    <row r="143" spans="1:32" ht="25.5" customHeight="1">
      <c r="A143" s="8"/>
      <c r="B143" s="190"/>
      <c r="C143" s="190"/>
      <c r="D143" s="190"/>
      <c r="E143" s="1"/>
      <c r="F143" s="1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1"/>
      <c r="X143" s="1"/>
      <c r="Y143" s="24"/>
      <c r="Z143" s="1"/>
      <c r="AA143" s="1"/>
      <c r="AB143" s="1"/>
      <c r="AC143" s="1"/>
      <c r="AD143" s="7">
        <f t="shared" si="3"/>
        <v>0</v>
      </c>
      <c r="AE143" s="146"/>
      <c r="AF143" s="147"/>
    </row>
    <row r="144" spans="1:32" ht="25.5" customHeight="1">
      <c r="A144" s="8"/>
      <c r="B144" s="189"/>
      <c r="C144" s="189"/>
      <c r="D144" s="189"/>
      <c r="E144" s="1"/>
      <c r="F144" s="1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1"/>
      <c r="X144" s="1"/>
      <c r="Y144" s="24"/>
      <c r="Z144" s="1"/>
      <c r="AA144" s="1"/>
      <c r="AB144" s="1"/>
      <c r="AC144" s="1"/>
      <c r="AD144" s="7">
        <f t="shared" si="3"/>
        <v>0</v>
      </c>
      <c r="AE144" s="146"/>
      <c r="AF144" s="147"/>
    </row>
    <row r="145" spans="1:32" ht="25.5" customHeight="1">
      <c r="A145" s="8"/>
      <c r="B145" s="189"/>
      <c r="C145" s="189"/>
      <c r="D145" s="189"/>
      <c r="E145" s="1"/>
      <c r="F145" s="1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1"/>
      <c r="X145" s="1"/>
      <c r="Y145" s="24"/>
      <c r="Z145" s="1"/>
      <c r="AA145" s="1"/>
      <c r="AB145" s="1"/>
      <c r="AC145" s="1"/>
      <c r="AD145" s="16">
        <f t="shared" si="3"/>
        <v>0</v>
      </c>
      <c r="AE145" s="146"/>
      <c r="AF145" s="147"/>
    </row>
    <row r="146" spans="1:32" ht="25.5" customHeight="1">
      <c r="A146" s="8"/>
      <c r="B146" s="190"/>
      <c r="C146" s="190"/>
      <c r="D146" s="190"/>
      <c r="E146" s="1"/>
      <c r="F146" s="1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1"/>
      <c r="X146" s="1"/>
      <c r="Y146" s="24"/>
      <c r="Z146" s="1"/>
      <c r="AA146" s="1"/>
      <c r="AB146" s="1"/>
      <c r="AC146" s="1"/>
      <c r="AD146" s="16">
        <f t="shared" si="3"/>
        <v>0</v>
      </c>
      <c r="AE146" s="146"/>
      <c r="AF146" s="147"/>
    </row>
    <row r="147" spans="1:32" ht="25.5" customHeight="1">
      <c r="A147" s="8"/>
      <c r="B147" s="189"/>
      <c r="C147" s="189"/>
      <c r="D147" s="189"/>
      <c r="E147" s="1"/>
      <c r="F147" s="1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1"/>
      <c r="X147" s="1"/>
      <c r="Y147" s="24"/>
      <c r="Z147" s="1"/>
      <c r="AA147" s="1"/>
      <c r="AB147" s="1"/>
      <c r="AC147" s="1"/>
      <c r="AD147" s="7">
        <f t="shared" si="3"/>
        <v>0</v>
      </c>
      <c r="AE147" s="146"/>
      <c r="AF147" s="147"/>
    </row>
    <row r="148" spans="1:32" ht="25.5" customHeight="1">
      <c r="A148" s="8"/>
      <c r="B148" s="190"/>
      <c r="C148" s="190"/>
      <c r="D148" s="190"/>
      <c r="E148" s="1"/>
      <c r="F148" s="1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1"/>
      <c r="X148" s="1"/>
      <c r="Y148" s="24"/>
      <c r="Z148" s="1"/>
      <c r="AA148" s="1"/>
      <c r="AB148" s="1"/>
      <c r="AC148" s="1"/>
      <c r="AD148" s="7">
        <f t="shared" si="3"/>
        <v>0</v>
      </c>
      <c r="AE148" s="146"/>
      <c r="AF148" s="147"/>
    </row>
    <row r="149" spans="1:32" ht="25.5" customHeight="1">
      <c r="A149" s="8"/>
      <c r="B149" s="189"/>
      <c r="C149" s="189"/>
      <c r="D149" s="189"/>
      <c r="E149" s="1"/>
      <c r="F149" s="1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1"/>
      <c r="X149" s="1"/>
      <c r="Y149" s="24"/>
      <c r="Z149" s="1"/>
      <c r="AA149" s="1"/>
      <c r="AB149" s="1"/>
      <c r="AC149" s="1"/>
      <c r="AD149" s="16">
        <f t="shared" si="3"/>
        <v>0</v>
      </c>
      <c r="AE149" s="146"/>
      <c r="AF149" s="147"/>
    </row>
    <row r="150" spans="1:32" ht="25.5" customHeight="1">
      <c r="A150" s="8"/>
      <c r="B150" s="190"/>
      <c r="C150" s="190"/>
      <c r="D150" s="190"/>
      <c r="E150" s="1"/>
      <c r="F150" s="1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1"/>
      <c r="X150" s="1"/>
      <c r="Y150" s="24"/>
      <c r="Z150" s="1"/>
      <c r="AA150" s="1"/>
      <c r="AB150" s="1"/>
      <c r="AC150" s="1"/>
      <c r="AD150" s="16">
        <f t="shared" si="3"/>
        <v>0</v>
      </c>
      <c r="AE150" s="146"/>
      <c r="AF150" s="147"/>
    </row>
    <row r="151" spans="1:32" ht="25.5" customHeight="1">
      <c r="A151" s="8"/>
      <c r="B151" s="189"/>
      <c r="C151" s="189"/>
      <c r="D151" s="189"/>
      <c r="E151" s="1"/>
      <c r="F151" s="1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1"/>
      <c r="X151" s="1"/>
      <c r="Y151" s="24"/>
      <c r="Z151" s="1"/>
      <c r="AA151" s="1"/>
      <c r="AB151" s="1"/>
      <c r="AC151" s="1"/>
      <c r="AD151" s="7">
        <f t="shared" si="3"/>
        <v>0</v>
      </c>
      <c r="AE151" s="146"/>
      <c r="AF151" s="147"/>
    </row>
    <row r="152" spans="1:32" ht="25.5" customHeight="1">
      <c r="A152" s="8"/>
      <c r="B152" s="178"/>
      <c r="C152" s="178"/>
      <c r="D152" s="178"/>
    </row>
    <row r="153" spans="1:32" ht="25.5" customHeight="1">
      <c r="A153" s="8"/>
      <c r="B153" s="179"/>
      <c r="C153" s="179"/>
      <c r="D153" s="179"/>
    </row>
    <row r="154" spans="1:32" ht="25.5" customHeight="1">
      <c r="B154" s="179"/>
      <c r="C154" s="179"/>
      <c r="D154" s="179"/>
    </row>
    <row r="155" spans="1:32" ht="25.5" customHeight="1">
      <c r="B155" s="178"/>
      <c r="C155" s="178"/>
      <c r="D155" s="178"/>
    </row>
    <row r="156" spans="1:32" ht="25.5" customHeight="1">
      <c r="B156" s="179"/>
      <c r="C156" s="179"/>
      <c r="D156" s="179"/>
    </row>
    <row r="157" spans="1:32" ht="25.5" customHeight="1">
      <c r="B157" s="178"/>
      <c r="C157" s="178"/>
      <c r="D157" s="178"/>
    </row>
    <row r="158" spans="1:32" ht="25.5" customHeight="1">
      <c r="B158" s="179"/>
      <c r="C158" s="179"/>
      <c r="D158" s="179"/>
    </row>
    <row r="159" spans="1:32" ht="25.5" customHeight="1">
      <c r="B159" s="178"/>
      <c r="C159" s="178"/>
      <c r="D159" s="178"/>
    </row>
    <row r="160" spans="1:32" ht="25.5" customHeight="1">
      <c r="B160" s="179"/>
      <c r="C160" s="179"/>
      <c r="D160" s="179"/>
    </row>
    <row r="161" spans="2:4" ht="25.5" customHeight="1">
      <c r="B161" s="178"/>
      <c r="C161" s="178"/>
      <c r="D161" s="178"/>
    </row>
    <row r="162" spans="2:4" ht="25.5" customHeight="1">
      <c r="B162" s="179"/>
      <c r="C162" s="179"/>
      <c r="D162" s="179"/>
    </row>
    <row r="163" spans="2:4" ht="25.5" customHeight="1">
      <c r="B163" s="178"/>
      <c r="C163" s="178"/>
      <c r="D163" s="178"/>
    </row>
    <row r="164" spans="2:4" ht="25.5" customHeight="1">
      <c r="B164" s="179"/>
      <c r="C164" s="179"/>
      <c r="D164" s="179"/>
    </row>
    <row r="165" spans="2:4" ht="25.5" customHeight="1">
      <c r="B165" s="178"/>
      <c r="C165" s="178"/>
      <c r="D165" s="178"/>
    </row>
    <row r="166" spans="2:4" ht="25.5" customHeight="1">
      <c r="B166" s="179"/>
      <c r="C166" s="179"/>
      <c r="D166" s="179"/>
    </row>
    <row r="167" spans="2:4" ht="25.5" customHeight="1">
      <c r="B167" s="178"/>
      <c r="C167" s="178"/>
      <c r="D167" s="178"/>
    </row>
    <row r="168" spans="2:4" ht="25.5" customHeight="1">
      <c r="B168" s="179"/>
      <c r="C168" s="179"/>
      <c r="D168" s="179"/>
    </row>
    <row r="169" spans="2:4" ht="25.5" customHeight="1">
      <c r="B169" s="178"/>
      <c r="C169" s="178"/>
      <c r="D169" s="178"/>
    </row>
    <row r="170" spans="2:4" ht="25.5" customHeight="1">
      <c r="B170" s="179"/>
      <c r="C170" s="179"/>
      <c r="D170" s="179"/>
    </row>
    <row r="171" spans="2:4" ht="25.5" customHeight="1">
      <c r="B171" s="178"/>
      <c r="C171" s="178"/>
      <c r="D171" s="178"/>
    </row>
    <row r="172" spans="2:4" ht="25.5" customHeight="1">
      <c r="B172" s="179"/>
      <c r="C172" s="179"/>
      <c r="D172" s="179"/>
    </row>
    <row r="173" spans="2:4" ht="25.5" customHeight="1">
      <c r="B173" s="178"/>
      <c r="C173" s="178"/>
      <c r="D173" s="178"/>
    </row>
    <row r="174" spans="2:4" ht="25.5" customHeight="1">
      <c r="B174" s="179"/>
      <c r="C174" s="179"/>
      <c r="D174" s="179"/>
    </row>
    <row r="175" spans="2:4" ht="25.5" customHeight="1">
      <c r="B175" s="178"/>
      <c r="C175" s="178"/>
      <c r="D175" s="178"/>
    </row>
    <row r="176" spans="2:4" ht="25.5" customHeight="1">
      <c r="B176" s="179"/>
      <c r="C176" s="179"/>
      <c r="D176" s="179"/>
    </row>
    <row r="177" spans="2:4" ht="25.5" customHeight="1">
      <c r="B177" s="178"/>
      <c r="C177" s="178"/>
      <c r="D177" s="178"/>
    </row>
    <row r="178" spans="2:4" ht="25.5" customHeight="1">
      <c r="B178" s="179"/>
      <c r="C178" s="179"/>
      <c r="D178" s="179"/>
    </row>
    <row r="179" spans="2:4" ht="25.5" customHeight="1">
      <c r="B179" s="178"/>
      <c r="C179" s="178"/>
      <c r="D179" s="178"/>
    </row>
    <row r="180" spans="2:4" ht="25.5" customHeight="1">
      <c r="B180" s="179"/>
      <c r="C180" s="179"/>
      <c r="D180" s="179"/>
    </row>
    <row r="181" spans="2:4" ht="25.5" customHeight="1">
      <c r="B181" s="178"/>
      <c r="C181" s="178"/>
      <c r="D181" s="178"/>
    </row>
  </sheetData>
  <mergeCells count="233">
    <mergeCell ref="A1:AF2"/>
    <mergeCell ref="A3:D7"/>
    <mergeCell ref="E3:F4"/>
    <mergeCell ref="G3:Z3"/>
    <mergeCell ref="AA3:AC7"/>
    <mergeCell ref="AD3:AF4"/>
    <mergeCell ref="G4:Z4"/>
    <mergeCell ref="E5:E9"/>
    <mergeCell ref="F5:F9"/>
    <mergeCell ref="G5:H8"/>
    <mergeCell ref="A8:A9"/>
    <mergeCell ref="B8:D9"/>
    <mergeCell ref="AA8:AA9"/>
    <mergeCell ref="AB8:AC9"/>
    <mergeCell ref="I5:J8"/>
    <mergeCell ref="K5:L8"/>
    <mergeCell ref="M5:N8"/>
    <mergeCell ref="O5:P8"/>
    <mergeCell ref="Q5:R8"/>
    <mergeCell ref="S5:T8"/>
    <mergeCell ref="B10:D10"/>
    <mergeCell ref="B11:D11"/>
    <mergeCell ref="B12:D12"/>
    <mergeCell ref="B13:D13"/>
    <mergeCell ref="U5:V8"/>
    <mergeCell ref="W5:X8"/>
    <mergeCell ref="Y5:Z8"/>
    <mergeCell ref="AE5:AF5"/>
    <mergeCell ref="B19:D19"/>
    <mergeCell ref="B20:D20"/>
    <mergeCell ref="B21:D21"/>
    <mergeCell ref="B22:D22"/>
    <mergeCell ref="B23:D23"/>
    <mergeCell ref="B14:D14"/>
    <mergeCell ref="B15:D15"/>
    <mergeCell ref="B16:D16"/>
    <mergeCell ref="B17:D17"/>
    <mergeCell ref="B18:D18"/>
    <mergeCell ref="B29:D29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8:D38"/>
    <mergeCell ref="B39:D39"/>
    <mergeCell ref="B50:D50"/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9:D59"/>
    <mergeCell ref="B60:D60"/>
    <mergeCell ref="B61:D61"/>
    <mergeCell ref="B62:D62"/>
    <mergeCell ref="B63:D63"/>
    <mergeCell ref="B55:D55"/>
    <mergeCell ref="B56:D56"/>
    <mergeCell ref="B57:D57"/>
    <mergeCell ref="B58:D58"/>
    <mergeCell ref="B70:D70"/>
    <mergeCell ref="B71:D71"/>
    <mergeCell ref="B72:D72"/>
    <mergeCell ref="B73:D73"/>
    <mergeCell ref="B74:D74"/>
    <mergeCell ref="B64:D64"/>
    <mergeCell ref="B65:D65"/>
    <mergeCell ref="B66:D66"/>
    <mergeCell ref="B67:D67"/>
    <mergeCell ref="B68:D68"/>
    <mergeCell ref="B69:D69"/>
    <mergeCell ref="B80:D80"/>
    <mergeCell ref="B81:D81"/>
    <mergeCell ref="B82:D82"/>
    <mergeCell ref="B83:D83"/>
    <mergeCell ref="B84:D84"/>
    <mergeCell ref="B75:D75"/>
    <mergeCell ref="B76:D76"/>
    <mergeCell ref="B77:D77"/>
    <mergeCell ref="B78:D78"/>
    <mergeCell ref="B79:D79"/>
    <mergeCell ref="B91:D91"/>
    <mergeCell ref="B92:D92"/>
    <mergeCell ref="B93:D93"/>
    <mergeCell ref="B94:D94"/>
    <mergeCell ref="AE94:AF94"/>
    <mergeCell ref="B95:D95"/>
    <mergeCell ref="AE95:AF95"/>
    <mergeCell ref="B85:D85"/>
    <mergeCell ref="B86:D86"/>
    <mergeCell ref="B87:D87"/>
    <mergeCell ref="B88:D88"/>
    <mergeCell ref="B89:D89"/>
    <mergeCell ref="B90:D90"/>
    <mergeCell ref="B99:D99"/>
    <mergeCell ref="B100:D100"/>
    <mergeCell ref="B101:D101"/>
    <mergeCell ref="B102:D102"/>
    <mergeCell ref="B103:D103"/>
    <mergeCell ref="AE103:AF103"/>
    <mergeCell ref="B96:D96"/>
    <mergeCell ref="B97:D97"/>
    <mergeCell ref="N97:P97"/>
    <mergeCell ref="Y97:AA97"/>
    <mergeCell ref="B98:D98"/>
    <mergeCell ref="N98:P98"/>
    <mergeCell ref="Y98:AA98"/>
    <mergeCell ref="AE118:AF118"/>
    <mergeCell ref="B110:D110"/>
    <mergeCell ref="AE110:AF110"/>
    <mergeCell ref="B111:D111"/>
    <mergeCell ref="B112:D112"/>
    <mergeCell ref="B113:D113"/>
    <mergeCell ref="AE113:AF113"/>
    <mergeCell ref="B104:D104"/>
    <mergeCell ref="B105:D105"/>
    <mergeCell ref="B106:D106"/>
    <mergeCell ref="B107:D107"/>
    <mergeCell ref="B108:D108"/>
    <mergeCell ref="B109:D109"/>
    <mergeCell ref="B119:D119"/>
    <mergeCell ref="B120:D120"/>
    <mergeCell ref="B121:D121"/>
    <mergeCell ref="B122:D122"/>
    <mergeCell ref="B123:D123"/>
    <mergeCell ref="B124:D124"/>
    <mergeCell ref="B114:D114"/>
    <mergeCell ref="B115:D115"/>
    <mergeCell ref="B116:D116"/>
    <mergeCell ref="B117:D117"/>
    <mergeCell ref="B118:D118"/>
    <mergeCell ref="B128:D128"/>
    <mergeCell ref="AE128:AF128"/>
    <mergeCell ref="B129:D129"/>
    <mergeCell ref="AE129:AF129"/>
    <mergeCell ref="B130:D130"/>
    <mergeCell ref="AE130:AF130"/>
    <mergeCell ref="AE124:AF124"/>
    <mergeCell ref="B125:D125"/>
    <mergeCell ref="B126:D126"/>
    <mergeCell ref="AE126:AF126"/>
    <mergeCell ref="B127:D127"/>
    <mergeCell ref="AE127:AF127"/>
    <mergeCell ref="B134:D134"/>
    <mergeCell ref="AE134:AF134"/>
    <mergeCell ref="B135:D135"/>
    <mergeCell ref="AE135:AF135"/>
    <mergeCell ref="B136:D136"/>
    <mergeCell ref="AE136:AF136"/>
    <mergeCell ref="B131:D131"/>
    <mergeCell ref="AE131:AF131"/>
    <mergeCell ref="B132:D132"/>
    <mergeCell ref="AE132:AF132"/>
    <mergeCell ref="B133:D133"/>
    <mergeCell ref="AE133:AF133"/>
    <mergeCell ref="B140:D140"/>
    <mergeCell ref="AE140:AF140"/>
    <mergeCell ref="B141:D141"/>
    <mergeCell ref="AE141:AF141"/>
    <mergeCell ref="B142:D142"/>
    <mergeCell ref="AE142:AF142"/>
    <mergeCell ref="B137:D137"/>
    <mergeCell ref="AE137:AF137"/>
    <mergeCell ref="B138:D138"/>
    <mergeCell ref="AE138:AF138"/>
    <mergeCell ref="B139:D139"/>
    <mergeCell ref="AE139:AF139"/>
    <mergeCell ref="B146:D146"/>
    <mergeCell ref="AE146:AF146"/>
    <mergeCell ref="B147:D147"/>
    <mergeCell ref="AE147:AF147"/>
    <mergeCell ref="B148:D148"/>
    <mergeCell ref="AE148:AF148"/>
    <mergeCell ref="B143:D143"/>
    <mergeCell ref="AE143:AF143"/>
    <mergeCell ref="B144:D144"/>
    <mergeCell ref="AE144:AF144"/>
    <mergeCell ref="B145:D145"/>
    <mergeCell ref="AE145:AF145"/>
    <mergeCell ref="B152:D152"/>
    <mergeCell ref="B153:D153"/>
    <mergeCell ref="B154:D154"/>
    <mergeCell ref="B155:D155"/>
    <mergeCell ref="B156:D156"/>
    <mergeCell ref="B157:D157"/>
    <mergeCell ref="B149:D149"/>
    <mergeCell ref="AE149:AF149"/>
    <mergeCell ref="B150:D150"/>
    <mergeCell ref="AE150:AF150"/>
    <mergeCell ref="B151:D151"/>
    <mergeCell ref="AE151:AF151"/>
    <mergeCell ref="B164:D164"/>
    <mergeCell ref="B165:D165"/>
    <mergeCell ref="B166:D166"/>
    <mergeCell ref="B167:D167"/>
    <mergeCell ref="B168:D168"/>
    <mergeCell ref="B169:D169"/>
    <mergeCell ref="B158:D158"/>
    <mergeCell ref="B159:D159"/>
    <mergeCell ref="B160:D160"/>
    <mergeCell ref="B161:D161"/>
    <mergeCell ref="B162:D162"/>
    <mergeCell ref="B163:D163"/>
    <mergeCell ref="B176:D176"/>
    <mergeCell ref="B177:D177"/>
    <mergeCell ref="B178:D178"/>
    <mergeCell ref="B179:D179"/>
    <mergeCell ref="B180:D180"/>
    <mergeCell ref="B181:D181"/>
    <mergeCell ref="B170:D170"/>
    <mergeCell ref="B171:D171"/>
    <mergeCell ref="B172:D172"/>
    <mergeCell ref="B173:D173"/>
    <mergeCell ref="B174:D174"/>
    <mergeCell ref="B175:D175"/>
  </mergeCells>
  <pageMargins left="0.70866141732283472" right="0.70866141732283472" top="0.74803149606299213" bottom="0.74803149606299213" header="0.31496062992125984" footer="0.31496062992125984"/>
  <pageSetup paperSize="8" scale="53" pageOrder="overThenDown" orientation="landscape" r:id="rId1"/>
  <rowBreaks count="2" manualBreakCount="2">
    <brk id="47" max="31" man="1"/>
    <brk id="100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01"/>
  <sheetViews>
    <sheetView view="pageBreakPreview" zoomScaleNormal="100" zoomScaleSheetLayoutView="100" workbookViewId="0">
      <selection activeCell="I18" sqref="I18"/>
    </sheetView>
  </sheetViews>
  <sheetFormatPr defaultRowHeight="25.5" customHeight="1"/>
  <cols>
    <col min="1" max="1" width="8.88671875" style="18"/>
    <col min="4" max="4" width="18.6640625" customWidth="1"/>
    <col min="5" max="5" width="14.109375" customWidth="1"/>
    <col min="6" max="6" width="13" customWidth="1"/>
    <col min="9" max="9" width="7" customWidth="1"/>
    <col min="10" max="10" width="7.109375" customWidth="1"/>
    <col min="11" max="12" width="10" customWidth="1"/>
    <col min="13" max="13" width="8.33203125" customWidth="1"/>
    <col min="14" max="15" width="7.5546875" customWidth="1"/>
    <col min="16" max="16" width="9" customWidth="1"/>
    <col min="19" max="21" width="7.5546875" customWidth="1"/>
    <col min="22" max="22" width="10.33203125" customWidth="1"/>
    <col min="23" max="23" width="10.88671875" customWidth="1"/>
    <col min="30" max="30" width="21.5546875" customWidth="1"/>
    <col min="32" max="32" width="12.33203125" customWidth="1"/>
  </cols>
  <sheetData>
    <row r="1" spans="1:32" ht="25.5" customHeight="1">
      <c r="A1" s="170" t="s">
        <v>256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2"/>
    </row>
    <row r="2" spans="1:32" ht="8.25" customHeight="1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5"/>
    </row>
    <row r="3" spans="1:32" ht="25.5" customHeight="1">
      <c r="A3" s="181"/>
      <c r="B3" s="181"/>
      <c r="C3" s="181"/>
      <c r="D3" s="181"/>
      <c r="E3" s="180" t="s">
        <v>3</v>
      </c>
      <c r="F3" s="180"/>
      <c r="G3" s="157" t="s">
        <v>5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9"/>
      <c r="AA3" s="161"/>
      <c r="AB3" s="162"/>
      <c r="AC3" s="163"/>
      <c r="AD3" s="148"/>
      <c r="AE3" s="149"/>
      <c r="AF3" s="150"/>
    </row>
    <row r="4" spans="1:32" ht="25.5" customHeight="1">
      <c r="A4" s="181"/>
      <c r="B4" s="181"/>
      <c r="C4" s="181"/>
      <c r="D4" s="181"/>
      <c r="E4" s="180"/>
      <c r="F4" s="180"/>
      <c r="G4" s="154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6"/>
      <c r="AA4" s="164"/>
      <c r="AB4" s="165"/>
      <c r="AC4" s="166"/>
      <c r="AD4" s="151"/>
      <c r="AE4" s="152"/>
      <c r="AF4" s="153"/>
    </row>
    <row r="5" spans="1:32" ht="25.5" customHeight="1">
      <c r="A5" s="181"/>
      <c r="B5" s="181"/>
      <c r="C5" s="181"/>
      <c r="D5" s="181"/>
      <c r="E5" s="183" t="s">
        <v>2</v>
      </c>
      <c r="F5" s="184" t="s">
        <v>1</v>
      </c>
      <c r="G5" s="185" t="s">
        <v>6</v>
      </c>
      <c r="H5" s="185"/>
      <c r="I5" s="186" t="s">
        <v>9</v>
      </c>
      <c r="J5" s="186"/>
      <c r="K5" s="126" t="s">
        <v>218</v>
      </c>
      <c r="L5" s="127"/>
      <c r="M5" s="187" t="s">
        <v>11</v>
      </c>
      <c r="N5" s="187"/>
      <c r="O5" s="132" t="s">
        <v>220</v>
      </c>
      <c r="P5" s="133"/>
      <c r="Q5" s="188" t="s">
        <v>12</v>
      </c>
      <c r="R5" s="188"/>
      <c r="S5" s="108" t="s">
        <v>215</v>
      </c>
      <c r="T5" s="109"/>
      <c r="U5" s="108" t="s">
        <v>216</v>
      </c>
      <c r="V5" s="109"/>
      <c r="W5" s="114" t="s">
        <v>14</v>
      </c>
      <c r="X5" s="115"/>
      <c r="Y5" s="120" t="s">
        <v>16</v>
      </c>
      <c r="Z5" s="121"/>
      <c r="AA5" s="164"/>
      <c r="AB5" s="165"/>
      <c r="AC5" s="166"/>
      <c r="AD5" s="9" t="s">
        <v>17</v>
      </c>
      <c r="AE5" s="176" t="s">
        <v>18</v>
      </c>
      <c r="AF5" s="177"/>
    </row>
    <row r="6" spans="1:32" ht="25.5" customHeight="1">
      <c r="A6" s="181"/>
      <c r="B6" s="181"/>
      <c r="C6" s="181"/>
      <c r="D6" s="181"/>
      <c r="E6" s="183"/>
      <c r="F6" s="184"/>
      <c r="G6" s="185"/>
      <c r="H6" s="185"/>
      <c r="I6" s="186"/>
      <c r="J6" s="186"/>
      <c r="K6" s="128"/>
      <c r="L6" s="129"/>
      <c r="M6" s="187"/>
      <c r="N6" s="187"/>
      <c r="O6" s="134"/>
      <c r="P6" s="135"/>
      <c r="Q6" s="188"/>
      <c r="R6" s="188"/>
      <c r="S6" s="110"/>
      <c r="T6" s="111"/>
      <c r="U6" s="110"/>
      <c r="V6" s="111"/>
      <c r="W6" s="116"/>
      <c r="X6" s="117"/>
      <c r="Y6" s="122"/>
      <c r="Z6" s="123"/>
      <c r="AA6" s="164"/>
      <c r="AB6" s="165"/>
      <c r="AC6" s="166"/>
      <c r="AD6" s="10"/>
      <c r="AE6" s="11"/>
      <c r="AF6" s="12"/>
    </row>
    <row r="7" spans="1:32" ht="15.75" customHeight="1">
      <c r="A7" s="181"/>
      <c r="B7" s="181"/>
      <c r="C7" s="181"/>
      <c r="D7" s="181"/>
      <c r="E7" s="183"/>
      <c r="F7" s="184"/>
      <c r="G7" s="185"/>
      <c r="H7" s="185"/>
      <c r="I7" s="186"/>
      <c r="J7" s="186"/>
      <c r="K7" s="128"/>
      <c r="L7" s="129"/>
      <c r="M7" s="187"/>
      <c r="N7" s="187"/>
      <c r="O7" s="134"/>
      <c r="P7" s="135"/>
      <c r="Q7" s="188"/>
      <c r="R7" s="188"/>
      <c r="S7" s="110"/>
      <c r="T7" s="111"/>
      <c r="U7" s="110"/>
      <c r="V7" s="111"/>
      <c r="W7" s="116"/>
      <c r="X7" s="117"/>
      <c r="Y7" s="122"/>
      <c r="Z7" s="123"/>
      <c r="AA7" s="167"/>
      <c r="AB7" s="168"/>
      <c r="AC7" s="169"/>
      <c r="AD7" s="10"/>
      <c r="AE7" s="11"/>
      <c r="AF7" s="12"/>
    </row>
    <row r="8" spans="1:32" ht="15.75" customHeight="1">
      <c r="A8" s="182" t="s">
        <v>4</v>
      </c>
      <c r="B8" s="203" t="s">
        <v>0</v>
      </c>
      <c r="C8" s="203"/>
      <c r="D8" s="203"/>
      <c r="E8" s="183"/>
      <c r="F8" s="184"/>
      <c r="G8" s="185"/>
      <c r="H8" s="185"/>
      <c r="I8" s="186"/>
      <c r="J8" s="186"/>
      <c r="K8" s="130"/>
      <c r="L8" s="131"/>
      <c r="M8" s="187"/>
      <c r="N8" s="187"/>
      <c r="O8" s="136"/>
      <c r="P8" s="137"/>
      <c r="Q8" s="188"/>
      <c r="R8" s="188"/>
      <c r="S8" s="112"/>
      <c r="T8" s="113"/>
      <c r="U8" s="112"/>
      <c r="V8" s="113"/>
      <c r="W8" s="118"/>
      <c r="X8" s="119"/>
      <c r="Y8" s="124"/>
      <c r="Z8" s="125"/>
      <c r="AA8" s="197" t="s">
        <v>4</v>
      </c>
      <c r="AB8" s="199" t="s">
        <v>0</v>
      </c>
      <c r="AC8" s="200"/>
      <c r="AD8" s="10"/>
      <c r="AE8" s="11"/>
      <c r="AF8" s="12"/>
    </row>
    <row r="9" spans="1:32" ht="36">
      <c r="A9" s="182"/>
      <c r="B9" s="203"/>
      <c r="C9" s="203"/>
      <c r="D9" s="203"/>
      <c r="E9" s="183"/>
      <c r="F9" s="184"/>
      <c r="G9" s="2" t="s">
        <v>7</v>
      </c>
      <c r="H9" s="2" t="s">
        <v>8</v>
      </c>
      <c r="I9" s="65" t="s">
        <v>10</v>
      </c>
      <c r="J9" s="65" t="s">
        <v>8</v>
      </c>
      <c r="K9" s="26" t="s">
        <v>219</v>
      </c>
      <c r="L9" s="25" t="s">
        <v>8</v>
      </c>
      <c r="M9" s="15" t="s">
        <v>10</v>
      </c>
      <c r="N9" s="15" t="s">
        <v>8</v>
      </c>
      <c r="O9" s="15"/>
      <c r="P9" s="15" t="s">
        <v>8</v>
      </c>
      <c r="Q9" s="66" t="s">
        <v>10</v>
      </c>
      <c r="R9" s="66" t="s">
        <v>8</v>
      </c>
      <c r="S9" s="3" t="s">
        <v>13</v>
      </c>
      <c r="T9" s="3" t="s">
        <v>8</v>
      </c>
      <c r="U9" s="3" t="s">
        <v>8</v>
      </c>
      <c r="V9" s="23" t="s">
        <v>217</v>
      </c>
      <c r="W9" s="2" t="s">
        <v>222</v>
      </c>
      <c r="X9" s="4" t="s">
        <v>8</v>
      </c>
      <c r="Y9" s="65" t="s">
        <v>15</v>
      </c>
      <c r="Z9" s="65" t="s">
        <v>8</v>
      </c>
      <c r="AA9" s="198"/>
      <c r="AB9" s="201"/>
      <c r="AC9" s="202"/>
      <c r="AD9" s="13"/>
      <c r="AE9" s="11"/>
      <c r="AF9" s="12"/>
    </row>
    <row r="10" spans="1:32" ht="25.5" customHeight="1">
      <c r="A10" s="51">
        <v>1</v>
      </c>
      <c r="B10" s="218" t="s">
        <v>57</v>
      </c>
      <c r="C10" s="219"/>
      <c r="D10" s="220"/>
      <c r="E10" s="62" t="s">
        <v>58</v>
      </c>
      <c r="F10" s="62"/>
      <c r="G10" s="24">
        <v>0</v>
      </c>
      <c r="H10" s="24"/>
      <c r="I10" s="24">
        <v>0</v>
      </c>
      <c r="J10" s="24"/>
      <c r="K10" s="24">
        <v>0</v>
      </c>
      <c r="L10" s="24"/>
      <c r="M10" s="24">
        <v>0</v>
      </c>
      <c r="N10" s="24"/>
      <c r="O10" s="24">
        <v>1</v>
      </c>
      <c r="P10" s="24">
        <v>15</v>
      </c>
      <c r="Q10" s="24">
        <v>0</v>
      </c>
      <c r="R10" s="24"/>
      <c r="S10" s="24">
        <v>1</v>
      </c>
      <c r="T10" s="24">
        <v>10</v>
      </c>
      <c r="U10" s="24"/>
      <c r="V10" s="24">
        <v>0</v>
      </c>
      <c r="W10" s="16"/>
      <c r="X10" s="16"/>
      <c r="Y10" s="8">
        <v>44</v>
      </c>
      <c r="Z10" s="8">
        <v>10</v>
      </c>
      <c r="AA10" s="62"/>
      <c r="AB10" s="62"/>
      <c r="AC10" s="62"/>
      <c r="AD10" s="16">
        <f t="shared" ref="AD10:AD12" si="0">Z10+X10+U10+T10+R10+P10+N10+L10+J10+H10</f>
        <v>35</v>
      </c>
      <c r="AE10" s="59">
        <v>1</v>
      </c>
      <c r="AF10" s="59"/>
    </row>
    <row r="11" spans="1:32" ht="25.5" customHeight="1">
      <c r="A11" s="51">
        <v>2</v>
      </c>
      <c r="B11" s="217" t="s">
        <v>33</v>
      </c>
      <c r="C11" s="217"/>
      <c r="D11" s="217"/>
      <c r="E11" s="62" t="s">
        <v>53</v>
      </c>
      <c r="F11" s="62"/>
      <c r="G11" s="24">
        <v>0</v>
      </c>
      <c r="H11" s="24"/>
      <c r="I11" s="24">
        <v>0</v>
      </c>
      <c r="J11" s="24"/>
      <c r="K11" s="24">
        <v>0</v>
      </c>
      <c r="L11" s="24"/>
      <c r="M11" s="24">
        <v>0</v>
      </c>
      <c r="N11" s="24"/>
      <c r="O11" s="24">
        <v>0</v>
      </c>
      <c r="P11" s="24"/>
      <c r="Q11" s="24">
        <v>1</v>
      </c>
      <c r="R11" s="24">
        <v>5</v>
      </c>
      <c r="S11" s="24">
        <v>1</v>
      </c>
      <c r="T11" s="24">
        <v>10</v>
      </c>
      <c r="U11" s="24"/>
      <c r="V11" s="24">
        <v>0</v>
      </c>
      <c r="W11" s="24">
        <v>0</v>
      </c>
      <c r="X11" s="62"/>
      <c r="Y11" s="24">
        <v>35</v>
      </c>
      <c r="Z11" s="8">
        <v>10</v>
      </c>
      <c r="AA11" s="62"/>
      <c r="AB11" s="62"/>
      <c r="AC11" s="62"/>
      <c r="AD11" s="16">
        <f t="shared" si="0"/>
        <v>25</v>
      </c>
      <c r="AE11" s="59">
        <v>2</v>
      </c>
      <c r="AF11" s="59"/>
    </row>
    <row r="12" spans="1:32" ht="25.5" customHeight="1">
      <c r="A12" s="51">
        <v>3</v>
      </c>
      <c r="B12" s="216" t="s">
        <v>131</v>
      </c>
      <c r="C12" s="216"/>
      <c r="D12" s="216"/>
      <c r="E12" s="62" t="s">
        <v>132</v>
      </c>
      <c r="F12" s="62"/>
      <c r="G12" s="24">
        <v>18</v>
      </c>
      <c r="H12" s="24"/>
      <c r="I12" s="24">
        <v>0</v>
      </c>
      <c r="J12" s="24"/>
      <c r="K12" s="24">
        <v>0</v>
      </c>
      <c r="L12" s="24"/>
      <c r="M12" s="24">
        <v>0</v>
      </c>
      <c r="N12" s="24"/>
      <c r="O12" s="24">
        <v>0</v>
      </c>
      <c r="P12" s="24"/>
      <c r="Q12" s="24">
        <v>0</v>
      </c>
      <c r="R12" s="24"/>
      <c r="S12" s="24">
        <v>0</v>
      </c>
      <c r="T12" s="24"/>
      <c r="U12" s="24"/>
      <c r="V12" s="24">
        <v>0</v>
      </c>
      <c r="W12" s="24">
        <v>0</v>
      </c>
      <c r="X12" s="62"/>
      <c r="Y12" s="24">
        <v>54</v>
      </c>
      <c r="Z12" s="8">
        <v>20</v>
      </c>
      <c r="AA12" s="62"/>
      <c r="AB12" s="62"/>
      <c r="AC12" s="62"/>
      <c r="AD12" s="16">
        <f t="shared" si="0"/>
        <v>20</v>
      </c>
      <c r="AE12" s="59">
        <v>3</v>
      </c>
      <c r="AF12" s="59"/>
    </row>
    <row r="13" spans="1:32" ht="25.5" customHeight="1">
      <c r="A13" s="51">
        <v>4</v>
      </c>
      <c r="B13" s="218" t="s">
        <v>79</v>
      </c>
      <c r="C13" s="219"/>
      <c r="D13" s="220"/>
      <c r="E13" s="62" t="s">
        <v>80</v>
      </c>
      <c r="F13" s="62"/>
      <c r="G13" s="24">
        <v>0</v>
      </c>
      <c r="H13" s="24"/>
      <c r="I13" s="24">
        <v>0</v>
      </c>
      <c r="J13" s="24"/>
      <c r="K13" s="24">
        <v>0</v>
      </c>
      <c r="L13" s="24"/>
      <c r="M13" s="24">
        <v>0</v>
      </c>
      <c r="N13" s="24"/>
      <c r="O13" s="24">
        <v>0</v>
      </c>
      <c r="P13" s="24"/>
      <c r="Q13" s="24">
        <v>0</v>
      </c>
      <c r="R13" s="24"/>
      <c r="S13" s="24">
        <v>0</v>
      </c>
      <c r="T13" s="24"/>
      <c r="U13" s="24"/>
      <c r="V13" s="24">
        <v>0</v>
      </c>
      <c r="W13" s="24">
        <v>0</v>
      </c>
      <c r="X13" s="62"/>
      <c r="Y13" s="24">
        <v>55</v>
      </c>
      <c r="Z13" s="8">
        <v>20</v>
      </c>
      <c r="AA13" s="62"/>
      <c r="AB13" s="62"/>
      <c r="AC13" s="62"/>
      <c r="AD13" s="16">
        <f t="shared" ref="AD13" si="1">Z13+X13+U13+T13+R13+P13+N13+L13+J13+H13</f>
        <v>20</v>
      </c>
      <c r="AE13" s="59">
        <v>4</v>
      </c>
      <c r="AF13" s="59"/>
    </row>
    <row r="14" spans="1:32" s="55" customFormat="1" ht="25.5" customHeight="1">
      <c r="A14" s="50"/>
      <c r="B14" s="138"/>
      <c r="C14" s="139"/>
      <c r="D14" s="140"/>
      <c r="E14" s="61"/>
      <c r="F14" s="6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61"/>
      <c r="Y14" s="52"/>
      <c r="Z14" s="53"/>
      <c r="AA14" s="61"/>
      <c r="AB14" s="61"/>
      <c r="AC14" s="61"/>
      <c r="AD14" s="54"/>
      <c r="AE14" s="144"/>
      <c r="AF14" s="145"/>
    </row>
    <row r="15" spans="1:32" s="55" customFormat="1" ht="25.5" customHeight="1">
      <c r="A15" s="50"/>
      <c r="B15" s="193" t="s">
        <v>251</v>
      </c>
      <c r="C15" s="193"/>
      <c r="D15" s="193"/>
      <c r="E15" s="61"/>
      <c r="F15" s="6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61"/>
      <c r="Y15" s="52"/>
      <c r="Z15" s="53"/>
      <c r="AA15" s="61"/>
      <c r="AB15" s="61"/>
      <c r="AC15" s="61"/>
      <c r="AD15" s="54"/>
      <c r="AE15" s="160"/>
      <c r="AF15" s="160"/>
    </row>
    <row r="16" spans="1:32" s="55" customFormat="1" ht="25.5" customHeight="1">
      <c r="A16" s="50"/>
      <c r="B16" s="141" t="s">
        <v>252</v>
      </c>
      <c r="C16" s="142"/>
      <c r="D16" s="143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</row>
    <row r="17" spans="1:32" s="55" customFormat="1" ht="25.5" customHeight="1">
      <c r="A17" s="50"/>
      <c r="B17" s="141" t="s">
        <v>253</v>
      </c>
      <c r="C17" s="106"/>
      <c r="D17" s="107"/>
      <c r="E17" s="61"/>
      <c r="F17" s="61"/>
      <c r="G17" s="52"/>
      <c r="H17" s="52"/>
      <c r="I17" s="52"/>
      <c r="J17" s="52"/>
      <c r="K17" s="52"/>
      <c r="L17" s="52"/>
      <c r="M17" s="52"/>
      <c r="N17" s="194" t="s">
        <v>241</v>
      </c>
      <c r="O17" s="195"/>
      <c r="P17" s="196"/>
      <c r="Q17" s="52"/>
      <c r="R17" s="52"/>
      <c r="S17" s="52"/>
      <c r="T17" s="52"/>
      <c r="U17" s="52"/>
      <c r="V17" s="52"/>
      <c r="W17" s="52"/>
      <c r="X17" s="61"/>
      <c r="Y17" s="194" t="s">
        <v>238</v>
      </c>
      <c r="Z17" s="195"/>
      <c r="AA17" s="196"/>
      <c r="AB17" s="61"/>
      <c r="AC17" s="61"/>
      <c r="AD17" s="54"/>
      <c r="AE17" s="63"/>
      <c r="AF17" s="64"/>
    </row>
    <row r="18" spans="1:32" s="55" customFormat="1" ht="25.5" customHeight="1">
      <c r="A18" s="50"/>
      <c r="B18" s="141" t="s">
        <v>254</v>
      </c>
      <c r="C18" s="142"/>
      <c r="D18" s="143"/>
      <c r="E18" s="61"/>
      <c r="F18" s="61"/>
      <c r="G18" s="52"/>
      <c r="H18" s="52"/>
      <c r="I18" s="52"/>
      <c r="J18" s="52"/>
      <c r="K18" s="52"/>
      <c r="L18" s="52"/>
      <c r="M18" s="52"/>
      <c r="N18" s="194" t="s">
        <v>242</v>
      </c>
      <c r="O18" s="195"/>
      <c r="P18" s="196"/>
      <c r="Q18" s="52"/>
      <c r="R18" s="52"/>
      <c r="S18" s="52"/>
      <c r="T18" s="52"/>
      <c r="U18" s="52"/>
      <c r="V18" s="52"/>
      <c r="W18" s="52"/>
      <c r="X18" s="61"/>
      <c r="Y18" s="194" t="s">
        <v>239</v>
      </c>
      <c r="Z18" s="195"/>
      <c r="AA18" s="196"/>
      <c r="AB18" s="61"/>
      <c r="AC18" s="61"/>
      <c r="AD18" s="54"/>
      <c r="AE18" s="63"/>
      <c r="AF18" s="64"/>
    </row>
    <row r="19" spans="1:32" s="55" customFormat="1" ht="25.5" customHeight="1">
      <c r="A19" s="50"/>
      <c r="B19" s="105"/>
      <c r="C19" s="106"/>
      <c r="D19" s="107"/>
      <c r="E19" s="61"/>
      <c r="F19" s="6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61"/>
      <c r="Y19" s="52"/>
      <c r="Z19" s="53"/>
      <c r="AA19" s="61"/>
      <c r="AB19" s="61"/>
      <c r="AC19" s="61"/>
      <c r="AD19" s="54"/>
      <c r="AE19" s="63"/>
      <c r="AF19" s="64"/>
    </row>
    <row r="20" spans="1:32" s="55" customFormat="1" ht="25.5" customHeight="1">
      <c r="A20" s="50"/>
      <c r="B20" s="138"/>
      <c r="C20" s="139"/>
      <c r="D20" s="140"/>
      <c r="E20" s="61"/>
      <c r="F20" s="6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61"/>
      <c r="Y20" s="52"/>
      <c r="Z20" s="53"/>
      <c r="AA20" s="61"/>
      <c r="AB20" s="61"/>
      <c r="AC20" s="61"/>
      <c r="AD20" s="54"/>
      <c r="AE20" s="63"/>
      <c r="AF20" s="64"/>
    </row>
    <row r="21" spans="1:32" s="55" customFormat="1" ht="25.5" customHeight="1">
      <c r="A21" s="50"/>
      <c r="B21" s="138" t="s">
        <v>257</v>
      </c>
      <c r="C21" s="139"/>
      <c r="D21" s="140"/>
      <c r="E21" s="61"/>
      <c r="F21" s="6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61"/>
      <c r="Y21" s="52"/>
      <c r="Z21" s="53"/>
      <c r="AA21" s="61"/>
      <c r="AB21" s="61"/>
      <c r="AC21" s="61"/>
      <c r="AD21" s="54"/>
      <c r="AE21" s="63"/>
      <c r="AF21" s="64"/>
    </row>
    <row r="22" spans="1:32" s="55" customFormat="1" ht="25.5" customHeight="1">
      <c r="A22" s="50"/>
      <c r="B22" s="104"/>
      <c r="C22" s="104"/>
      <c r="D22" s="104"/>
      <c r="E22" s="61"/>
      <c r="F22" s="6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61"/>
      <c r="Y22" s="52"/>
      <c r="Z22" s="53"/>
      <c r="AA22" s="61"/>
      <c r="AB22" s="61"/>
      <c r="AC22" s="61"/>
      <c r="AD22" s="54"/>
      <c r="AE22" s="63"/>
      <c r="AF22" s="64"/>
    </row>
    <row r="23" spans="1:32" s="55" customFormat="1" ht="25.5" customHeight="1">
      <c r="A23" s="50"/>
      <c r="B23" s="104"/>
      <c r="C23" s="104"/>
      <c r="D23" s="104"/>
      <c r="E23" s="61"/>
      <c r="F23" s="6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61"/>
      <c r="Y23" s="52"/>
      <c r="Z23" s="53"/>
      <c r="AA23" s="61"/>
      <c r="AB23" s="61"/>
      <c r="AC23" s="61"/>
      <c r="AD23" s="54"/>
      <c r="AE23" s="144"/>
      <c r="AF23" s="145"/>
    </row>
    <row r="24" spans="1:32" s="55" customFormat="1" ht="25.5" customHeight="1">
      <c r="A24" s="50"/>
      <c r="B24" s="103"/>
      <c r="C24" s="103"/>
      <c r="D24" s="103"/>
      <c r="E24" s="61"/>
      <c r="F24" s="6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61"/>
      <c r="Y24" s="52"/>
      <c r="Z24" s="53"/>
      <c r="AA24" s="61"/>
      <c r="AB24" s="61"/>
      <c r="AC24" s="61"/>
      <c r="AD24" s="54"/>
      <c r="AE24" s="63"/>
      <c r="AF24" s="64"/>
    </row>
    <row r="25" spans="1:32" s="55" customFormat="1" ht="25.5" customHeight="1">
      <c r="A25" s="50"/>
      <c r="B25" s="103"/>
      <c r="C25" s="103"/>
      <c r="D25" s="103"/>
      <c r="E25" s="61"/>
      <c r="F25" s="6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61"/>
      <c r="Y25" s="52"/>
      <c r="Z25" s="53"/>
      <c r="AA25" s="61"/>
      <c r="AB25" s="61"/>
      <c r="AC25" s="61"/>
      <c r="AD25" s="54"/>
      <c r="AE25" s="63"/>
      <c r="AF25" s="64"/>
    </row>
    <row r="26" spans="1:32" s="55" customFormat="1" ht="25.5" customHeight="1">
      <c r="A26" s="50"/>
      <c r="B26" s="104"/>
      <c r="C26" s="104"/>
      <c r="D26" s="104"/>
      <c r="E26" s="61"/>
      <c r="F26" s="6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61"/>
      <c r="Y26" s="52"/>
      <c r="Z26" s="53"/>
      <c r="AA26" s="61"/>
      <c r="AB26" s="61"/>
      <c r="AC26" s="61"/>
      <c r="AD26" s="54"/>
      <c r="AE26" s="63"/>
      <c r="AF26" s="64"/>
    </row>
    <row r="27" spans="1:32" s="55" customFormat="1" ht="25.5" customHeight="1">
      <c r="A27" s="50"/>
      <c r="B27" s="104"/>
      <c r="C27" s="104"/>
      <c r="D27" s="104"/>
      <c r="E27" s="61"/>
      <c r="F27" s="6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61"/>
      <c r="Y27" s="52"/>
      <c r="Z27" s="53"/>
      <c r="AA27" s="61"/>
      <c r="AB27" s="61"/>
      <c r="AC27" s="61"/>
      <c r="AD27" s="54"/>
      <c r="AE27" s="63"/>
      <c r="AF27" s="64"/>
    </row>
    <row r="28" spans="1:32" s="55" customFormat="1" ht="25.5" customHeight="1">
      <c r="A28" s="50"/>
      <c r="B28" s="104"/>
      <c r="C28" s="104"/>
      <c r="D28" s="104"/>
      <c r="E28" s="61"/>
      <c r="F28" s="6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61"/>
      <c r="Y28" s="52"/>
      <c r="Z28" s="53"/>
      <c r="AA28" s="61"/>
      <c r="AB28" s="61"/>
      <c r="AC28" s="61"/>
      <c r="AD28" s="54"/>
      <c r="AE28" s="63"/>
      <c r="AF28" s="64"/>
    </row>
    <row r="29" spans="1:32" s="55" customFormat="1" ht="25.5" customHeight="1">
      <c r="A29" s="50"/>
      <c r="B29" s="103"/>
      <c r="C29" s="103"/>
      <c r="D29" s="103"/>
      <c r="E29" s="61"/>
      <c r="F29" s="6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61"/>
      <c r="Y29" s="52"/>
      <c r="Z29" s="53"/>
      <c r="AA29" s="61"/>
      <c r="AB29" s="61"/>
      <c r="AC29" s="61"/>
      <c r="AD29" s="54"/>
      <c r="AE29" s="63"/>
      <c r="AF29" s="64"/>
    </row>
    <row r="30" spans="1:32" s="55" customFormat="1" ht="25.5" customHeight="1">
      <c r="A30" s="50"/>
      <c r="B30" s="103"/>
      <c r="C30" s="103"/>
      <c r="D30" s="103"/>
      <c r="E30" s="61"/>
      <c r="F30" s="6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61"/>
      <c r="Y30" s="52"/>
      <c r="Z30" s="53"/>
      <c r="AA30" s="61"/>
      <c r="AB30" s="61"/>
      <c r="AC30" s="61"/>
      <c r="AD30" s="54"/>
      <c r="AE30" s="144"/>
      <c r="AF30" s="145"/>
    </row>
    <row r="31" spans="1:32" s="55" customFormat="1" ht="25.5" customHeight="1">
      <c r="A31" s="50"/>
      <c r="B31" s="104"/>
      <c r="C31" s="104"/>
      <c r="D31" s="104"/>
      <c r="E31" s="61"/>
      <c r="F31" s="6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61"/>
      <c r="Y31" s="52"/>
      <c r="Z31" s="53"/>
      <c r="AA31" s="61"/>
      <c r="AB31" s="61"/>
      <c r="AC31" s="61"/>
      <c r="AD31" s="54"/>
      <c r="AE31" s="63"/>
      <c r="AF31" s="64"/>
    </row>
    <row r="32" spans="1:32" s="55" customFormat="1" ht="25.5" customHeight="1">
      <c r="A32" s="50"/>
      <c r="B32" s="104"/>
      <c r="C32" s="104"/>
      <c r="D32" s="104"/>
      <c r="E32" s="61"/>
      <c r="F32" s="6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61"/>
      <c r="Y32" s="52"/>
      <c r="Z32" s="53"/>
      <c r="AA32" s="61"/>
      <c r="AB32" s="61"/>
      <c r="AC32" s="61"/>
      <c r="AD32" s="54"/>
      <c r="AE32" s="63"/>
      <c r="AF32" s="64"/>
    </row>
    <row r="33" spans="1:32" s="55" customFormat="1" ht="25.5" customHeight="1">
      <c r="A33" s="50"/>
      <c r="B33" s="103"/>
      <c r="C33" s="103"/>
      <c r="D33" s="103"/>
      <c r="E33" s="61"/>
      <c r="F33" s="6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61"/>
      <c r="Y33" s="52"/>
      <c r="Z33" s="53"/>
      <c r="AA33" s="61"/>
      <c r="AB33" s="61"/>
      <c r="AC33" s="61"/>
      <c r="AD33" s="54"/>
      <c r="AE33" s="144"/>
      <c r="AF33" s="145"/>
    </row>
    <row r="34" spans="1:32" s="55" customFormat="1" ht="25.5" customHeight="1">
      <c r="A34" s="50"/>
      <c r="B34" s="103"/>
      <c r="C34" s="103"/>
      <c r="D34" s="103"/>
      <c r="E34" s="61"/>
      <c r="F34" s="6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61"/>
      <c r="Y34" s="52"/>
      <c r="Z34" s="53"/>
      <c r="AA34" s="61"/>
      <c r="AB34" s="61"/>
      <c r="AC34" s="61"/>
      <c r="AD34" s="54"/>
      <c r="AE34" s="63"/>
      <c r="AF34" s="64"/>
    </row>
    <row r="35" spans="1:32" s="55" customFormat="1" ht="25.5" customHeight="1">
      <c r="A35" s="50"/>
      <c r="B35" s="103"/>
      <c r="C35" s="103"/>
      <c r="D35" s="103"/>
      <c r="E35" s="61"/>
      <c r="F35" s="6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61"/>
      <c r="Y35" s="52"/>
      <c r="Z35" s="53"/>
      <c r="AA35" s="61"/>
      <c r="AB35" s="61"/>
      <c r="AC35" s="61"/>
      <c r="AD35" s="54"/>
      <c r="AE35" s="63"/>
      <c r="AF35" s="64"/>
    </row>
    <row r="36" spans="1:32" s="55" customFormat="1" ht="25.5" customHeight="1">
      <c r="A36" s="50"/>
      <c r="B36" s="104"/>
      <c r="C36" s="104"/>
      <c r="D36" s="104"/>
      <c r="E36" s="61"/>
      <c r="F36" s="6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61"/>
      <c r="Y36" s="52"/>
      <c r="Z36" s="53"/>
      <c r="AA36" s="61"/>
      <c r="AB36" s="61"/>
      <c r="AC36" s="61"/>
      <c r="AD36" s="54"/>
      <c r="AE36" s="63"/>
      <c r="AF36" s="64"/>
    </row>
    <row r="37" spans="1:32" s="55" customFormat="1" ht="25.5" customHeight="1">
      <c r="A37" s="50"/>
      <c r="B37" s="103"/>
      <c r="C37" s="103"/>
      <c r="D37" s="103"/>
      <c r="E37" s="61"/>
      <c r="F37" s="61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61"/>
      <c r="Y37" s="52"/>
      <c r="Z37" s="53"/>
      <c r="AA37" s="61"/>
      <c r="AB37" s="61"/>
      <c r="AC37" s="61"/>
      <c r="AD37" s="54"/>
      <c r="AE37" s="63"/>
      <c r="AF37" s="64"/>
    </row>
    <row r="38" spans="1:32" s="55" customFormat="1" ht="25.5" customHeight="1">
      <c r="A38" s="50"/>
      <c r="B38" s="104"/>
      <c r="C38" s="104"/>
      <c r="D38" s="104"/>
      <c r="E38" s="61"/>
      <c r="F38" s="61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61"/>
      <c r="Y38" s="52"/>
      <c r="Z38" s="53"/>
      <c r="AA38" s="61"/>
      <c r="AB38" s="61"/>
      <c r="AC38" s="61"/>
      <c r="AD38" s="54"/>
      <c r="AE38" s="144"/>
      <c r="AF38" s="145"/>
    </row>
    <row r="39" spans="1:32" s="55" customFormat="1" ht="25.5" customHeight="1">
      <c r="A39" s="50"/>
      <c r="B39" s="104"/>
      <c r="C39" s="104"/>
      <c r="D39" s="104"/>
      <c r="E39" s="61"/>
      <c r="F39" s="6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61"/>
      <c r="Y39" s="52"/>
      <c r="Z39" s="53"/>
      <c r="AA39" s="61"/>
      <c r="AB39" s="61"/>
      <c r="AC39" s="61"/>
      <c r="AD39" s="54"/>
      <c r="AE39" s="63"/>
      <c r="AF39" s="64"/>
    </row>
    <row r="40" spans="1:32" s="55" customFormat="1" ht="25.5" customHeight="1">
      <c r="A40" s="50"/>
      <c r="B40" s="104"/>
      <c r="C40" s="104"/>
      <c r="D40" s="104"/>
      <c r="E40" s="61"/>
      <c r="F40" s="61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61"/>
      <c r="Y40" s="52"/>
      <c r="Z40" s="53"/>
      <c r="AA40" s="61"/>
      <c r="AB40" s="61"/>
      <c r="AC40" s="61"/>
      <c r="AD40" s="54"/>
      <c r="AE40" s="63"/>
      <c r="AF40" s="64"/>
    </row>
    <row r="41" spans="1:32" s="55" customFormat="1" ht="25.5" customHeight="1">
      <c r="A41" s="50"/>
      <c r="B41" s="103"/>
      <c r="C41" s="103"/>
      <c r="D41" s="103"/>
      <c r="E41" s="61"/>
      <c r="F41" s="6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61"/>
      <c r="Y41" s="52"/>
      <c r="Z41" s="53"/>
      <c r="AA41" s="61"/>
      <c r="AB41" s="61"/>
      <c r="AC41" s="61"/>
      <c r="AD41" s="54"/>
      <c r="AE41" s="63"/>
      <c r="AF41" s="64"/>
    </row>
    <row r="42" spans="1:32" s="55" customFormat="1" ht="25.5" customHeight="1">
      <c r="A42" s="50"/>
      <c r="B42" s="103"/>
      <c r="C42" s="103"/>
      <c r="D42" s="103"/>
      <c r="E42" s="61"/>
      <c r="F42" s="61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61"/>
      <c r="Y42" s="52"/>
      <c r="Z42" s="53"/>
      <c r="AA42" s="61"/>
      <c r="AB42" s="61"/>
      <c r="AC42" s="61"/>
      <c r="AD42" s="54"/>
      <c r="AE42" s="63"/>
      <c r="AF42" s="64"/>
    </row>
    <row r="43" spans="1:32" s="55" customFormat="1" ht="25.5" customHeight="1">
      <c r="A43" s="50"/>
      <c r="B43" s="104"/>
      <c r="C43" s="104"/>
      <c r="D43" s="104"/>
      <c r="E43" s="61"/>
      <c r="F43" s="6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61"/>
      <c r="Y43" s="52"/>
      <c r="Z43" s="53"/>
      <c r="AA43" s="61"/>
      <c r="AB43" s="61"/>
      <c r="AC43" s="61"/>
      <c r="AD43" s="54"/>
      <c r="AE43" s="63"/>
      <c r="AF43" s="64"/>
    </row>
    <row r="44" spans="1:32" s="55" customFormat="1" ht="25.5" customHeight="1">
      <c r="A44" s="50"/>
      <c r="B44" s="103"/>
      <c r="C44" s="103"/>
      <c r="D44" s="103"/>
      <c r="E44" s="61"/>
      <c r="F44" s="61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61"/>
      <c r="Y44" s="52"/>
      <c r="Z44" s="53"/>
      <c r="AA44" s="61"/>
      <c r="AB44" s="61"/>
      <c r="AC44" s="61"/>
      <c r="AD44" s="54"/>
      <c r="AE44" s="144"/>
      <c r="AF44" s="145"/>
    </row>
    <row r="45" spans="1:32" s="55" customFormat="1" ht="25.5" customHeight="1">
      <c r="A45" s="50"/>
      <c r="B45" s="104"/>
      <c r="C45" s="104"/>
      <c r="D45" s="104"/>
      <c r="E45" s="61"/>
      <c r="F45" s="61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61"/>
      <c r="Y45" s="52"/>
      <c r="Z45" s="53"/>
      <c r="AA45" s="61"/>
      <c r="AB45" s="61"/>
      <c r="AC45" s="61"/>
      <c r="AD45" s="54"/>
      <c r="AE45" s="63"/>
      <c r="AF45" s="64"/>
    </row>
    <row r="46" spans="1:32" s="55" customFormat="1" ht="25.5" customHeight="1">
      <c r="A46" s="53"/>
      <c r="B46" s="104"/>
      <c r="C46" s="104"/>
      <c r="D46" s="104"/>
      <c r="E46" s="61"/>
      <c r="F46" s="61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61"/>
      <c r="X46" s="61"/>
      <c r="Y46" s="52"/>
      <c r="Z46" s="61"/>
      <c r="AA46" s="61"/>
      <c r="AB46" s="61"/>
      <c r="AC46" s="61"/>
      <c r="AD46" s="54">
        <f t="shared" ref="AD46" si="2">Z46+X46+U46+T46+R46+P46+N46+L46+J46+H46</f>
        <v>0</v>
      </c>
      <c r="AE46" s="144"/>
      <c r="AF46" s="145"/>
    </row>
    <row r="47" spans="1:32" s="55" customFormat="1" ht="25.5" customHeight="1">
      <c r="A47" s="53"/>
      <c r="B47" s="103"/>
      <c r="C47" s="103"/>
      <c r="D47" s="103"/>
      <c r="E47" s="61"/>
      <c r="F47" s="61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61"/>
      <c r="X47" s="61"/>
      <c r="Y47" s="52"/>
      <c r="Z47" s="61"/>
      <c r="AA47" s="61"/>
      <c r="AB47" s="61"/>
      <c r="AC47" s="61"/>
      <c r="AD47" s="54">
        <f t="shared" ref="AD47:AD71" si="3">H47+J47+N47+R47+T47+X47+Z47</f>
        <v>0</v>
      </c>
      <c r="AE47" s="144"/>
      <c r="AF47" s="145"/>
    </row>
    <row r="48" spans="1:32" s="55" customFormat="1" ht="25.5" customHeight="1">
      <c r="A48" s="53"/>
      <c r="B48" s="104"/>
      <c r="C48" s="104"/>
      <c r="D48" s="104"/>
      <c r="E48" s="61"/>
      <c r="F48" s="61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61"/>
      <c r="X48" s="61"/>
      <c r="Y48" s="52"/>
      <c r="Z48" s="61"/>
      <c r="AA48" s="61"/>
      <c r="AB48" s="61"/>
      <c r="AC48" s="61"/>
      <c r="AD48" s="54">
        <f t="shared" si="3"/>
        <v>0</v>
      </c>
      <c r="AE48" s="144"/>
      <c r="AF48" s="145"/>
    </row>
    <row r="49" spans="1:32" s="55" customFormat="1" ht="50.25" customHeight="1">
      <c r="A49" s="53"/>
      <c r="B49" s="103"/>
      <c r="C49" s="103"/>
      <c r="D49" s="103"/>
      <c r="E49" s="61"/>
      <c r="F49" s="6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61"/>
      <c r="X49" s="61"/>
      <c r="Y49" s="52"/>
      <c r="Z49" s="61"/>
      <c r="AA49" s="61"/>
      <c r="AB49" s="61"/>
      <c r="AC49" s="61"/>
      <c r="AD49" s="54">
        <f t="shared" si="3"/>
        <v>0</v>
      </c>
      <c r="AE49" s="144"/>
      <c r="AF49" s="145"/>
    </row>
    <row r="50" spans="1:32" s="55" customFormat="1" ht="48" customHeight="1">
      <c r="A50" s="53"/>
      <c r="B50" s="103"/>
      <c r="C50" s="103"/>
      <c r="D50" s="103"/>
      <c r="E50" s="61"/>
      <c r="F50" s="6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61"/>
      <c r="X50" s="61"/>
      <c r="Y50" s="52"/>
      <c r="Z50" s="61"/>
      <c r="AA50" s="61"/>
      <c r="AB50" s="61"/>
      <c r="AC50" s="61"/>
      <c r="AD50" s="54">
        <f t="shared" si="3"/>
        <v>0</v>
      </c>
      <c r="AE50" s="144"/>
      <c r="AF50" s="145"/>
    </row>
    <row r="51" spans="1:32" s="55" customFormat="1" ht="48" customHeight="1">
      <c r="A51" s="53"/>
      <c r="B51" s="103"/>
      <c r="C51" s="103"/>
      <c r="D51" s="103"/>
      <c r="E51" s="61"/>
      <c r="F51" s="61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61"/>
      <c r="X51" s="61"/>
      <c r="Y51" s="52"/>
      <c r="Z51" s="61"/>
      <c r="AA51" s="61"/>
      <c r="AB51" s="61"/>
      <c r="AC51" s="61"/>
      <c r="AD51" s="54">
        <f t="shared" si="3"/>
        <v>0</v>
      </c>
      <c r="AE51" s="144"/>
      <c r="AF51" s="145"/>
    </row>
    <row r="52" spans="1:32" s="55" customFormat="1" ht="25.5" customHeight="1">
      <c r="A52" s="53"/>
      <c r="B52" s="104"/>
      <c r="C52" s="104"/>
      <c r="D52" s="104"/>
      <c r="E52" s="61"/>
      <c r="F52" s="61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61"/>
      <c r="X52" s="61"/>
      <c r="Y52" s="52"/>
      <c r="Z52" s="61"/>
      <c r="AA52" s="61"/>
      <c r="AB52" s="61"/>
      <c r="AC52" s="61"/>
      <c r="AD52" s="54">
        <f t="shared" si="3"/>
        <v>0</v>
      </c>
      <c r="AE52" s="144"/>
      <c r="AF52" s="145"/>
    </row>
    <row r="53" spans="1:32" ht="25.5" customHeight="1">
      <c r="A53" s="8"/>
      <c r="B53" s="191"/>
      <c r="C53" s="191"/>
      <c r="D53" s="191"/>
      <c r="E53" s="62"/>
      <c r="F53" s="62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62"/>
      <c r="X53" s="62"/>
      <c r="Y53" s="24"/>
      <c r="Z53" s="62"/>
      <c r="AA53" s="62"/>
      <c r="AB53" s="62"/>
      <c r="AC53" s="62"/>
      <c r="AD53" s="16">
        <f t="shared" si="3"/>
        <v>0</v>
      </c>
      <c r="AE53" s="146"/>
      <c r="AF53" s="147"/>
    </row>
    <row r="54" spans="1:32" ht="25.5" customHeight="1">
      <c r="A54" s="8"/>
      <c r="B54" s="192"/>
      <c r="C54" s="192"/>
      <c r="D54" s="192"/>
      <c r="E54" s="62"/>
      <c r="F54" s="62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62"/>
      <c r="X54" s="62"/>
      <c r="Y54" s="24"/>
      <c r="Z54" s="62"/>
      <c r="AA54" s="62"/>
      <c r="AB54" s="62"/>
      <c r="AC54" s="62"/>
      <c r="AD54" s="16">
        <f t="shared" si="3"/>
        <v>0</v>
      </c>
      <c r="AE54" s="146"/>
      <c r="AF54" s="147"/>
    </row>
    <row r="55" spans="1:32" ht="25.5" customHeight="1">
      <c r="A55" s="8"/>
      <c r="B55" s="191"/>
      <c r="C55" s="191"/>
      <c r="D55" s="191"/>
      <c r="E55" s="62"/>
      <c r="F55" s="62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62"/>
      <c r="X55" s="62"/>
      <c r="Y55" s="24"/>
      <c r="Z55" s="62"/>
      <c r="AA55" s="62"/>
      <c r="AB55" s="62"/>
      <c r="AC55" s="62"/>
      <c r="AD55" s="16">
        <f t="shared" si="3"/>
        <v>0</v>
      </c>
      <c r="AE55" s="146"/>
      <c r="AF55" s="147"/>
    </row>
    <row r="56" spans="1:32" ht="25.5" customHeight="1">
      <c r="A56" s="8"/>
      <c r="B56" s="192"/>
      <c r="C56" s="192"/>
      <c r="D56" s="192"/>
      <c r="E56" s="62"/>
      <c r="F56" s="62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62"/>
      <c r="X56" s="62"/>
      <c r="Y56" s="24"/>
      <c r="Z56" s="62"/>
      <c r="AA56" s="62"/>
      <c r="AB56" s="62"/>
      <c r="AC56" s="62"/>
      <c r="AD56" s="16">
        <f t="shared" si="3"/>
        <v>0</v>
      </c>
      <c r="AE56" s="146"/>
      <c r="AF56" s="147"/>
    </row>
    <row r="57" spans="1:32" ht="25.5" customHeight="1">
      <c r="A57" s="8"/>
      <c r="B57" s="191"/>
      <c r="C57" s="191"/>
      <c r="D57" s="191"/>
      <c r="E57" s="62"/>
      <c r="F57" s="62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62"/>
      <c r="X57" s="62"/>
      <c r="Y57" s="24"/>
      <c r="Z57" s="62"/>
      <c r="AA57" s="62"/>
      <c r="AB57" s="62"/>
      <c r="AC57" s="62"/>
      <c r="AD57" s="16">
        <f t="shared" si="3"/>
        <v>0</v>
      </c>
      <c r="AE57" s="146"/>
      <c r="AF57" s="147"/>
    </row>
    <row r="58" spans="1:32" ht="25.5" customHeight="1">
      <c r="A58" s="8"/>
      <c r="B58" s="192"/>
      <c r="C58" s="192"/>
      <c r="D58" s="192"/>
      <c r="E58" s="62"/>
      <c r="F58" s="62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62"/>
      <c r="X58" s="62"/>
      <c r="Y58" s="24"/>
      <c r="Z58" s="62"/>
      <c r="AA58" s="62"/>
      <c r="AB58" s="62"/>
      <c r="AC58" s="62"/>
      <c r="AD58" s="16">
        <f t="shared" si="3"/>
        <v>0</v>
      </c>
      <c r="AE58" s="146"/>
      <c r="AF58" s="147"/>
    </row>
    <row r="59" spans="1:32" ht="25.5" customHeight="1">
      <c r="A59" s="8"/>
      <c r="B59" s="191"/>
      <c r="C59" s="191"/>
      <c r="D59" s="191"/>
      <c r="E59" s="62"/>
      <c r="F59" s="62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62"/>
      <c r="X59" s="62"/>
      <c r="Y59" s="24"/>
      <c r="Z59" s="62"/>
      <c r="AA59" s="62"/>
      <c r="AB59" s="62"/>
      <c r="AC59" s="62"/>
      <c r="AD59" s="16">
        <f t="shared" si="3"/>
        <v>0</v>
      </c>
      <c r="AE59" s="146"/>
      <c r="AF59" s="147"/>
    </row>
    <row r="60" spans="1:32" ht="25.5" customHeight="1">
      <c r="A60" s="8"/>
      <c r="B60" s="192"/>
      <c r="C60" s="192"/>
      <c r="D60" s="192"/>
      <c r="E60" s="62"/>
      <c r="F60" s="62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62"/>
      <c r="X60" s="62"/>
      <c r="Y60" s="24"/>
      <c r="Z60" s="62"/>
      <c r="AA60" s="62"/>
      <c r="AB60" s="62"/>
      <c r="AC60" s="62"/>
      <c r="AD60" s="16">
        <f t="shared" si="3"/>
        <v>0</v>
      </c>
      <c r="AE60" s="146"/>
      <c r="AF60" s="147"/>
    </row>
    <row r="61" spans="1:32" ht="25.5" customHeight="1">
      <c r="A61" s="8"/>
      <c r="B61" s="191"/>
      <c r="C61" s="191"/>
      <c r="D61" s="191"/>
      <c r="E61" s="62"/>
      <c r="F61" s="62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62"/>
      <c r="X61" s="62"/>
      <c r="Y61" s="24"/>
      <c r="Z61" s="62"/>
      <c r="AA61" s="62"/>
      <c r="AB61" s="62"/>
      <c r="AC61" s="62"/>
      <c r="AD61" s="16">
        <f t="shared" si="3"/>
        <v>0</v>
      </c>
      <c r="AE61" s="146"/>
      <c r="AF61" s="147"/>
    </row>
    <row r="62" spans="1:32" ht="25.5" customHeight="1">
      <c r="A62" s="8"/>
      <c r="B62" s="192"/>
      <c r="C62" s="192"/>
      <c r="D62" s="192"/>
      <c r="E62" s="62"/>
      <c r="F62" s="62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62"/>
      <c r="X62" s="62"/>
      <c r="Y62" s="24"/>
      <c r="Z62" s="62"/>
      <c r="AA62" s="62"/>
      <c r="AB62" s="62"/>
      <c r="AC62" s="62"/>
      <c r="AD62" s="16">
        <f t="shared" si="3"/>
        <v>0</v>
      </c>
      <c r="AE62" s="146"/>
      <c r="AF62" s="147"/>
    </row>
    <row r="63" spans="1:32" ht="25.5" customHeight="1">
      <c r="A63" s="8"/>
      <c r="B63" s="190"/>
      <c r="C63" s="190"/>
      <c r="D63" s="190"/>
      <c r="E63" s="1"/>
      <c r="F63" s="1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1"/>
      <c r="X63" s="1"/>
      <c r="Y63" s="24"/>
      <c r="Z63" s="1"/>
      <c r="AA63" s="1"/>
      <c r="AB63" s="1"/>
      <c r="AC63" s="1"/>
      <c r="AD63" s="7">
        <f t="shared" si="3"/>
        <v>0</v>
      </c>
      <c r="AE63" s="146"/>
      <c r="AF63" s="147"/>
    </row>
    <row r="64" spans="1:32" ht="25.5" customHeight="1">
      <c r="A64" s="8"/>
      <c r="B64" s="189"/>
      <c r="C64" s="189"/>
      <c r="D64" s="189"/>
      <c r="E64" s="1"/>
      <c r="F64" s="1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1"/>
      <c r="X64" s="1"/>
      <c r="Y64" s="24"/>
      <c r="Z64" s="1"/>
      <c r="AA64" s="1"/>
      <c r="AB64" s="1"/>
      <c r="AC64" s="1"/>
      <c r="AD64" s="7">
        <f t="shared" si="3"/>
        <v>0</v>
      </c>
      <c r="AE64" s="146"/>
      <c r="AF64" s="147"/>
    </row>
    <row r="65" spans="1:32" ht="25.5" customHeight="1">
      <c r="A65" s="8"/>
      <c r="B65" s="189"/>
      <c r="C65" s="189"/>
      <c r="D65" s="189"/>
      <c r="E65" s="1"/>
      <c r="F65" s="1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"/>
      <c r="X65" s="1"/>
      <c r="Y65" s="24"/>
      <c r="Z65" s="1"/>
      <c r="AA65" s="1"/>
      <c r="AB65" s="1"/>
      <c r="AC65" s="1"/>
      <c r="AD65" s="16">
        <f t="shared" si="3"/>
        <v>0</v>
      </c>
      <c r="AE65" s="146"/>
      <c r="AF65" s="147"/>
    </row>
    <row r="66" spans="1:32" ht="25.5" customHeight="1">
      <c r="A66" s="8"/>
      <c r="B66" s="190"/>
      <c r="C66" s="190"/>
      <c r="D66" s="190"/>
      <c r="E66" s="1"/>
      <c r="F66" s="1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1"/>
      <c r="X66" s="1"/>
      <c r="Y66" s="24"/>
      <c r="Z66" s="1"/>
      <c r="AA66" s="1"/>
      <c r="AB66" s="1"/>
      <c r="AC66" s="1"/>
      <c r="AD66" s="16">
        <f t="shared" si="3"/>
        <v>0</v>
      </c>
      <c r="AE66" s="146"/>
      <c r="AF66" s="147"/>
    </row>
    <row r="67" spans="1:32" ht="25.5" customHeight="1">
      <c r="A67" s="8"/>
      <c r="B67" s="189"/>
      <c r="C67" s="189"/>
      <c r="D67" s="189"/>
      <c r="E67" s="1"/>
      <c r="F67" s="1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1"/>
      <c r="X67" s="1"/>
      <c r="Y67" s="24"/>
      <c r="Z67" s="1"/>
      <c r="AA67" s="1"/>
      <c r="AB67" s="1"/>
      <c r="AC67" s="1"/>
      <c r="AD67" s="7">
        <f t="shared" si="3"/>
        <v>0</v>
      </c>
      <c r="AE67" s="146"/>
      <c r="AF67" s="147"/>
    </row>
    <row r="68" spans="1:32" ht="25.5" customHeight="1">
      <c r="A68" s="8"/>
      <c r="B68" s="190"/>
      <c r="C68" s="190"/>
      <c r="D68" s="190"/>
      <c r="E68" s="1"/>
      <c r="F68" s="1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1"/>
      <c r="X68" s="1"/>
      <c r="Y68" s="24"/>
      <c r="Z68" s="1"/>
      <c r="AA68" s="1"/>
      <c r="AB68" s="1"/>
      <c r="AC68" s="1"/>
      <c r="AD68" s="7">
        <f t="shared" si="3"/>
        <v>0</v>
      </c>
      <c r="AE68" s="146"/>
      <c r="AF68" s="147"/>
    </row>
    <row r="69" spans="1:32" ht="25.5" customHeight="1">
      <c r="A69" s="8"/>
      <c r="B69" s="189"/>
      <c r="C69" s="189"/>
      <c r="D69" s="189"/>
      <c r="E69" s="1"/>
      <c r="F69" s="1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1"/>
      <c r="X69" s="1"/>
      <c r="Y69" s="24"/>
      <c r="Z69" s="1"/>
      <c r="AA69" s="1"/>
      <c r="AB69" s="1"/>
      <c r="AC69" s="1"/>
      <c r="AD69" s="16">
        <f t="shared" si="3"/>
        <v>0</v>
      </c>
      <c r="AE69" s="146"/>
      <c r="AF69" s="147"/>
    </row>
    <row r="70" spans="1:32" ht="25.5" customHeight="1">
      <c r="A70" s="8"/>
      <c r="B70" s="190"/>
      <c r="C70" s="190"/>
      <c r="D70" s="190"/>
      <c r="E70" s="1"/>
      <c r="F70" s="1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1"/>
      <c r="X70" s="1"/>
      <c r="Y70" s="24"/>
      <c r="Z70" s="1"/>
      <c r="AA70" s="1"/>
      <c r="AB70" s="1"/>
      <c r="AC70" s="1"/>
      <c r="AD70" s="16">
        <f t="shared" si="3"/>
        <v>0</v>
      </c>
      <c r="AE70" s="146"/>
      <c r="AF70" s="147"/>
    </row>
    <row r="71" spans="1:32" ht="25.5" customHeight="1">
      <c r="A71" s="8"/>
      <c r="B71" s="189"/>
      <c r="C71" s="189"/>
      <c r="D71" s="189"/>
      <c r="E71" s="1"/>
      <c r="F71" s="1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1"/>
      <c r="X71" s="1"/>
      <c r="Y71" s="24"/>
      <c r="Z71" s="1"/>
      <c r="AA71" s="1"/>
      <c r="AB71" s="1"/>
      <c r="AC71" s="1"/>
      <c r="AD71" s="7">
        <f t="shared" si="3"/>
        <v>0</v>
      </c>
      <c r="AE71" s="146"/>
      <c r="AF71" s="147"/>
    </row>
    <row r="72" spans="1:32" ht="25.5" customHeight="1">
      <c r="A72" s="8"/>
      <c r="B72" s="178"/>
      <c r="C72" s="178"/>
      <c r="D72" s="178"/>
    </row>
    <row r="73" spans="1:32" ht="25.5" customHeight="1">
      <c r="A73" s="8"/>
      <c r="B73" s="179"/>
      <c r="C73" s="179"/>
      <c r="D73" s="179"/>
    </row>
    <row r="74" spans="1:32" ht="25.5" customHeight="1">
      <c r="B74" s="179"/>
      <c r="C74" s="179"/>
      <c r="D74" s="179"/>
    </row>
    <row r="75" spans="1:32" ht="25.5" customHeight="1">
      <c r="B75" s="178"/>
      <c r="C75" s="178"/>
      <c r="D75" s="178"/>
    </row>
    <row r="76" spans="1:32" ht="25.5" customHeight="1">
      <c r="B76" s="179"/>
      <c r="C76" s="179"/>
      <c r="D76" s="179"/>
    </row>
    <row r="77" spans="1:32" ht="25.5" customHeight="1">
      <c r="B77" s="178"/>
      <c r="C77" s="178"/>
      <c r="D77" s="178"/>
    </row>
    <row r="78" spans="1:32" ht="25.5" customHeight="1">
      <c r="B78" s="179"/>
      <c r="C78" s="179"/>
      <c r="D78" s="179"/>
    </row>
    <row r="79" spans="1:32" ht="25.5" customHeight="1">
      <c r="B79" s="178"/>
      <c r="C79" s="178"/>
      <c r="D79" s="178"/>
    </row>
    <row r="80" spans="1:32" ht="25.5" customHeight="1">
      <c r="B80" s="179"/>
      <c r="C80" s="179"/>
      <c r="D80" s="179"/>
    </row>
    <row r="81" spans="2:4" ht="25.5" customHeight="1">
      <c r="B81" s="178"/>
      <c r="C81" s="178"/>
      <c r="D81" s="178"/>
    </row>
    <row r="82" spans="2:4" ht="25.5" customHeight="1">
      <c r="B82" s="179"/>
      <c r="C82" s="179"/>
      <c r="D82" s="179"/>
    </row>
    <row r="83" spans="2:4" ht="25.5" customHeight="1">
      <c r="B83" s="178"/>
      <c r="C83" s="178"/>
      <c r="D83" s="178"/>
    </row>
    <row r="84" spans="2:4" ht="25.5" customHeight="1">
      <c r="B84" s="179"/>
      <c r="C84" s="179"/>
      <c r="D84" s="179"/>
    </row>
    <row r="85" spans="2:4" ht="25.5" customHeight="1">
      <c r="B85" s="178"/>
      <c r="C85" s="178"/>
      <c r="D85" s="178"/>
    </row>
    <row r="86" spans="2:4" ht="25.5" customHeight="1">
      <c r="B86" s="179"/>
      <c r="C86" s="179"/>
      <c r="D86" s="179"/>
    </row>
    <row r="87" spans="2:4" ht="25.5" customHeight="1">
      <c r="B87" s="178"/>
      <c r="C87" s="178"/>
      <c r="D87" s="178"/>
    </row>
    <row r="88" spans="2:4" ht="25.5" customHeight="1">
      <c r="B88" s="179"/>
      <c r="C88" s="179"/>
      <c r="D88" s="179"/>
    </row>
    <row r="89" spans="2:4" ht="25.5" customHeight="1">
      <c r="B89" s="178"/>
      <c r="C89" s="178"/>
      <c r="D89" s="178"/>
    </row>
    <row r="90" spans="2:4" ht="25.5" customHeight="1">
      <c r="B90" s="179"/>
      <c r="C90" s="179"/>
      <c r="D90" s="179"/>
    </row>
    <row r="91" spans="2:4" ht="25.5" customHeight="1">
      <c r="B91" s="178"/>
      <c r="C91" s="178"/>
      <c r="D91" s="178"/>
    </row>
    <row r="92" spans="2:4" ht="25.5" customHeight="1">
      <c r="B92" s="179"/>
      <c r="C92" s="179"/>
      <c r="D92" s="179"/>
    </row>
    <row r="93" spans="2:4" ht="25.5" customHeight="1">
      <c r="B93" s="178"/>
      <c r="C93" s="178"/>
      <c r="D93" s="178"/>
    </row>
    <row r="94" spans="2:4" ht="25.5" customHeight="1">
      <c r="B94" s="179"/>
      <c r="C94" s="179"/>
      <c r="D94" s="179"/>
    </row>
    <row r="95" spans="2:4" ht="25.5" customHeight="1">
      <c r="B95" s="178"/>
      <c r="C95" s="178"/>
      <c r="D95" s="178"/>
    </row>
    <row r="96" spans="2:4" ht="25.5" customHeight="1">
      <c r="B96" s="179"/>
      <c r="C96" s="179"/>
      <c r="D96" s="179"/>
    </row>
    <row r="97" spans="2:4" ht="25.5" customHeight="1">
      <c r="B97" s="178"/>
      <c r="C97" s="178"/>
      <c r="D97" s="178"/>
    </row>
    <row r="98" spans="2:4" ht="25.5" customHeight="1">
      <c r="B98" s="179"/>
      <c r="C98" s="179"/>
      <c r="D98" s="179"/>
    </row>
    <row r="99" spans="2:4" ht="25.5" customHeight="1">
      <c r="B99" s="178"/>
      <c r="C99" s="178"/>
      <c r="D99" s="178"/>
    </row>
    <row r="100" spans="2:4" ht="25.5" customHeight="1">
      <c r="B100" s="179"/>
      <c r="C100" s="179"/>
      <c r="D100" s="179"/>
    </row>
    <row r="101" spans="2:4" ht="25.5" customHeight="1">
      <c r="B101" s="178"/>
      <c r="C101" s="178"/>
      <c r="D101" s="178"/>
    </row>
  </sheetData>
  <mergeCells count="153">
    <mergeCell ref="A1:AF2"/>
    <mergeCell ref="A3:D7"/>
    <mergeCell ref="E3:F4"/>
    <mergeCell ref="G3:Z3"/>
    <mergeCell ref="AA3:AC7"/>
    <mergeCell ref="AD3:AF4"/>
    <mergeCell ref="G4:Z4"/>
    <mergeCell ref="E5:E9"/>
    <mergeCell ref="F5:F9"/>
    <mergeCell ref="G5:H8"/>
    <mergeCell ref="A8:A9"/>
    <mergeCell ref="B8:D9"/>
    <mergeCell ref="AA8:AA9"/>
    <mergeCell ref="AB8:AC9"/>
    <mergeCell ref="I5:J8"/>
    <mergeCell ref="K5:L8"/>
    <mergeCell ref="M5:N8"/>
    <mergeCell ref="O5:P8"/>
    <mergeCell ref="Q5:R8"/>
    <mergeCell ref="S5:T8"/>
    <mergeCell ref="B14:D14"/>
    <mergeCell ref="AE14:AF14"/>
    <mergeCell ref="B15:D15"/>
    <mergeCell ref="AE15:AF15"/>
    <mergeCell ref="B13:D13"/>
    <mergeCell ref="B12:D12"/>
    <mergeCell ref="B11:D11"/>
    <mergeCell ref="B10:D10"/>
    <mergeCell ref="U5:V8"/>
    <mergeCell ref="W5:X8"/>
    <mergeCell ref="Y5:Z8"/>
    <mergeCell ref="AE5:AF5"/>
    <mergeCell ref="B19:D19"/>
    <mergeCell ref="B20:D20"/>
    <mergeCell ref="B21:D21"/>
    <mergeCell ref="B22:D22"/>
    <mergeCell ref="B23:D23"/>
    <mergeCell ref="AE23:AF23"/>
    <mergeCell ref="B16:D16"/>
    <mergeCell ref="B17:D17"/>
    <mergeCell ref="N17:P17"/>
    <mergeCell ref="Y17:AA17"/>
    <mergeCell ref="B18:D18"/>
    <mergeCell ref="N18:P18"/>
    <mergeCell ref="Y18:AA18"/>
    <mergeCell ref="AE38:AF38"/>
    <mergeCell ref="B30:D30"/>
    <mergeCell ref="AE30:AF30"/>
    <mergeCell ref="B31:D31"/>
    <mergeCell ref="B32:D32"/>
    <mergeCell ref="B33:D33"/>
    <mergeCell ref="AE33:AF33"/>
    <mergeCell ref="B24:D24"/>
    <mergeCell ref="B25:D25"/>
    <mergeCell ref="B26:D26"/>
    <mergeCell ref="B27:D27"/>
    <mergeCell ref="B28:D28"/>
    <mergeCell ref="B29:D29"/>
    <mergeCell ref="B39:D39"/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8:D38"/>
    <mergeCell ref="B48:D48"/>
    <mergeCell ref="AE48:AF48"/>
    <mergeCell ref="B49:D49"/>
    <mergeCell ref="AE49:AF49"/>
    <mergeCell ref="B50:D50"/>
    <mergeCell ref="AE50:AF50"/>
    <mergeCell ref="AE44:AF44"/>
    <mergeCell ref="B45:D45"/>
    <mergeCell ref="B46:D46"/>
    <mergeCell ref="AE46:AF46"/>
    <mergeCell ref="B47:D47"/>
    <mergeCell ref="AE47:AF47"/>
    <mergeCell ref="B54:D54"/>
    <mergeCell ref="AE54:AF54"/>
    <mergeCell ref="B55:D55"/>
    <mergeCell ref="AE55:AF55"/>
    <mergeCell ref="B56:D56"/>
    <mergeCell ref="AE56:AF56"/>
    <mergeCell ref="B51:D51"/>
    <mergeCell ref="AE51:AF51"/>
    <mergeCell ref="B52:D52"/>
    <mergeCell ref="AE52:AF52"/>
    <mergeCell ref="B53:D53"/>
    <mergeCell ref="AE53:AF53"/>
    <mergeCell ref="B60:D60"/>
    <mergeCell ref="AE60:AF60"/>
    <mergeCell ref="B61:D61"/>
    <mergeCell ref="AE61:AF61"/>
    <mergeCell ref="B62:D62"/>
    <mergeCell ref="AE62:AF62"/>
    <mergeCell ref="B57:D57"/>
    <mergeCell ref="AE57:AF57"/>
    <mergeCell ref="B58:D58"/>
    <mergeCell ref="AE58:AF58"/>
    <mergeCell ref="B59:D59"/>
    <mergeCell ref="AE59:AF59"/>
    <mergeCell ref="B66:D66"/>
    <mergeCell ref="AE66:AF66"/>
    <mergeCell ref="B67:D67"/>
    <mergeCell ref="AE67:AF67"/>
    <mergeCell ref="B68:D68"/>
    <mergeCell ref="AE68:AF68"/>
    <mergeCell ref="B63:D63"/>
    <mergeCell ref="AE63:AF63"/>
    <mergeCell ref="B64:D64"/>
    <mergeCell ref="AE64:AF64"/>
    <mergeCell ref="B65:D65"/>
    <mergeCell ref="AE65:AF65"/>
    <mergeCell ref="B72:D72"/>
    <mergeCell ref="B73:D73"/>
    <mergeCell ref="B74:D74"/>
    <mergeCell ref="B75:D75"/>
    <mergeCell ref="B76:D76"/>
    <mergeCell ref="B77:D77"/>
    <mergeCell ref="B69:D69"/>
    <mergeCell ref="AE69:AF69"/>
    <mergeCell ref="B70:D70"/>
    <mergeCell ref="AE70:AF70"/>
    <mergeCell ref="B71:D71"/>
    <mergeCell ref="AE71:AF71"/>
    <mergeCell ref="B84:D84"/>
    <mergeCell ref="B85:D85"/>
    <mergeCell ref="B86:D86"/>
    <mergeCell ref="B87:D87"/>
    <mergeCell ref="B88:D88"/>
    <mergeCell ref="B89:D89"/>
    <mergeCell ref="B78:D78"/>
    <mergeCell ref="B79:D79"/>
    <mergeCell ref="B80:D80"/>
    <mergeCell ref="B81:D81"/>
    <mergeCell ref="B82:D82"/>
    <mergeCell ref="B83:D83"/>
    <mergeCell ref="B96:D96"/>
    <mergeCell ref="B97:D97"/>
    <mergeCell ref="B98:D98"/>
    <mergeCell ref="B99:D99"/>
    <mergeCell ref="B100:D100"/>
    <mergeCell ref="B101:D101"/>
    <mergeCell ref="B90:D90"/>
    <mergeCell ref="B91:D91"/>
    <mergeCell ref="B92:D92"/>
    <mergeCell ref="B93:D93"/>
    <mergeCell ref="B94:D94"/>
    <mergeCell ref="B95:D95"/>
  </mergeCells>
  <pageMargins left="0.70866141732283472" right="0.70866141732283472" top="0.74803149606299213" bottom="0.74803149606299213" header="0.31496062992125984" footer="0.31496062992125984"/>
  <pageSetup paperSize="8" scale="60" pageOrder="overThenDown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25"/>
  <sheetViews>
    <sheetView view="pageBreakPreview" zoomScaleNormal="100" zoomScaleSheetLayoutView="100" workbookViewId="0">
      <selection activeCell="G4" sqref="G4:Z4"/>
    </sheetView>
  </sheetViews>
  <sheetFormatPr defaultRowHeight="25.5" customHeight="1"/>
  <cols>
    <col min="1" max="3" width="8.88671875" style="70"/>
    <col min="4" max="4" width="18.6640625" style="70" customWidth="1"/>
    <col min="5" max="5" width="14.109375" style="70" customWidth="1"/>
    <col min="6" max="6" width="13" style="70" customWidth="1"/>
    <col min="7" max="8" width="8.88671875" style="70"/>
    <col min="9" max="9" width="7" style="70" customWidth="1"/>
    <col min="10" max="10" width="7.109375" style="70" customWidth="1"/>
    <col min="11" max="12" width="10" style="70" customWidth="1"/>
    <col min="13" max="13" width="8.33203125" style="70" customWidth="1"/>
    <col min="14" max="15" width="7.5546875" style="70" customWidth="1"/>
    <col min="16" max="16" width="9" style="70" customWidth="1"/>
    <col min="17" max="18" width="8.88671875" style="70"/>
    <col min="19" max="21" width="7.5546875" style="70" customWidth="1"/>
    <col min="22" max="22" width="10.33203125" style="70" customWidth="1"/>
    <col min="23" max="23" width="10.88671875" style="70" customWidth="1"/>
    <col min="24" max="29" width="8.88671875" style="70"/>
    <col min="30" max="30" width="21.5546875" style="70" customWidth="1"/>
    <col min="31" max="31" width="8.88671875" style="70"/>
    <col min="32" max="32" width="12.33203125" style="70" customWidth="1"/>
    <col min="33" max="16384" width="8.88671875" style="70"/>
  </cols>
  <sheetData>
    <row r="1" spans="1:32" s="102" customFormat="1" ht="25.5" customHeight="1">
      <c r="A1" s="268" t="s">
        <v>259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70"/>
    </row>
    <row r="2" spans="1:32" ht="8.25" customHeight="1">
      <c r="A2" s="271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3"/>
    </row>
    <row r="3" spans="1:32" ht="25.5" customHeight="1">
      <c r="A3" s="274"/>
      <c r="B3" s="274"/>
      <c r="C3" s="274"/>
      <c r="D3" s="274"/>
      <c r="E3" s="275" t="s">
        <v>3</v>
      </c>
      <c r="F3" s="275"/>
      <c r="G3" s="276" t="s">
        <v>5</v>
      </c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8"/>
      <c r="AA3" s="279"/>
      <c r="AB3" s="280"/>
      <c r="AC3" s="281"/>
      <c r="AD3" s="288"/>
      <c r="AE3" s="289"/>
      <c r="AF3" s="290"/>
    </row>
    <row r="4" spans="1:32" ht="25.5" customHeight="1">
      <c r="A4" s="274"/>
      <c r="B4" s="274"/>
      <c r="C4" s="274"/>
      <c r="D4" s="274"/>
      <c r="E4" s="275"/>
      <c r="F4" s="275"/>
      <c r="G4" s="294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6"/>
      <c r="AA4" s="282"/>
      <c r="AB4" s="283"/>
      <c r="AC4" s="284"/>
      <c r="AD4" s="291"/>
      <c r="AE4" s="292"/>
      <c r="AF4" s="293"/>
    </row>
    <row r="5" spans="1:32" ht="25.5" customHeight="1">
      <c r="A5" s="274"/>
      <c r="B5" s="274"/>
      <c r="C5" s="274"/>
      <c r="D5" s="274"/>
      <c r="E5" s="297" t="s">
        <v>2</v>
      </c>
      <c r="F5" s="298" t="s">
        <v>1</v>
      </c>
      <c r="G5" s="299" t="s">
        <v>6</v>
      </c>
      <c r="H5" s="299"/>
      <c r="I5" s="322" t="s">
        <v>9</v>
      </c>
      <c r="J5" s="322"/>
      <c r="K5" s="323" t="s">
        <v>218</v>
      </c>
      <c r="L5" s="324"/>
      <c r="M5" s="329" t="s">
        <v>11</v>
      </c>
      <c r="N5" s="329"/>
      <c r="O5" s="330" t="s">
        <v>220</v>
      </c>
      <c r="P5" s="331"/>
      <c r="Q5" s="336" t="s">
        <v>12</v>
      </c>
      <c r="R5" s="336"/>
      <c r="S5" s="262" t="s">
        <v>215</v>
      </c>
      <c r="T5" s="263"/>
      <c r="U5" s="262" t="s">
        <v>216</v>
      </c>
      <c r="V5" s="263"/>
      <c r="W5" s="300" t="s">
        <v>14</v>
      </c>
      <c r="X5" s="301"/>
      <c r="Y5" s="306" t="s">
        <v>16</v>
      </c>
      <c r="Z5" s="307"/>
      <c r="AA5" s="282"/>
      <c r="AB5" s="283"/>
      <c r="AC5" s="284"/>
      <c r="AD5" s="71" t="s">
        <v>17</v>
      </c>
      <c r="AE5" s="312" t="s">
        <v>18</v>
      </c>
      <c r="AF5" s="313"/>
    </row>
    <row r="6" spans="1:32" ht="25.5" customHeight="1">
      <c r="A6" s="274"/>
      <c r="B6" s="274"/>
      <c r="C6" s="274"/>
      <c r="D6" s="274"/>
      <c r="E6" s="297"/>
      <c r="F6" s="298"/>
      <c r="G6" s="299"/>
      <c r="H6" s="299"/>
      <c r="I6" s="322"/>
      <c r="J6" s="322"/>
      <c r="K6" s="325"/>
      <c r="L6" s="326"/>
      <c r="M6" s="329"/>
      <c r="N6" s="329"/>
      <c r="O6" s="332"/>
      <c r="P6" s="333"/>
      <c r="Q6" s="336"/>
      <c r="R6" s="336"/>
      <c r="S6" s="264"/>
      <c r="T6" s="265"/>
      <c r="U6" s="264"/>
      <c r="V6" s="265"/>
      <c r="W6" s="302"/>
      <c r="X6" s="303"/>
      <c r="Y6" s="308"/>
      <c r="Z6" s="309"/>
      <c r="AA6" s="282"/>
      <c r="AB6" s="283"/>
      <c r="AC6" s="284"/>
      <c r="AD6" s="72"/>
      <c r="AE6" s="73"/>
      <c r="AF6" s="74"/>
    </row>
    <row r="7" spans="1:32" ht="15.75" customHeight="1">
      <c r="A7" s="274"/>
      <c r="B7" s="274"/>
      <c r="C7" s="274"/>
      <c r="D7" s="274"/>
      <c r="E7" s="297"/>
      <c r="F7" s="298"/>
      <c r="G7" s="299"/>
      <c r="H7" s="299"/>
      <c r="I7" s="322"/>
      <c r="J7" s="322"/>
      <c r="K7" s="325"/>
      <c r="L7" s="326"/>
      <c r="M7" s="329"/>
      <c r="N7" s="329"/>
      <c r="O7" s="332"/>
      <c r="P7" s="333"/>
      <c r="Q7" s="336"/>
      <c r="R7" s="336"/>
      <c r="S7" s="264"/>
      <c r="T7" s="265"/>
      <c r="U7" s="264"/>
      <c r="V7" s="265"/>
      <c r="W7" s="302"/>
      <c r="X7" s="303"/>
      <c r="Y7" s="308"/>
      <c r="Z7" s="309"/>
      <c r="AA7" s="285"/>
      <c r="AB7" s="286"/>
      <c r="AC7" s="287"/>
      <c r="AD7" s="72"/>
      <c r="AE7" s="73"/>
      <c r="AF7" s="74"/>
    </row>
    <row r="8" spans="1:32" ht="15.75" customHeight="1">
      <c r="A8" s="314" t="s">
        <v>4</v>
      </c>
      <c r="B8" s="315" t="s">
        <v>0</v>
      </c>
      <c r="C8" s="315"/>
      <c r="D8" s="315"/>
      <c r="E8" s="297"/>
      <c r="F8" s="298"/>
      <c r="G8" s="299"/>
      <c r="H8" s="299"/>
      <c r="I8" s="322"/>
      <c r="J8" s="322"/>
      <c r="K8" s="327"/>
      <c r="L8" s="328"/>
      <c r="M8" s="329"/>
      <c r="N8" s="329"/>
      <c r="O8" s="334"/>
      <c r="P8" s="335"/>
      <c r="Q8" s="336"/>
      <c r="R8" s="336"/>
      <c r="S8" s="266"/>
      <c r="T8" s="267"/>
      <c r="U8" s="266"/>
      <c r="V8" s="267"/>
      <c r="W8" s="304"/>
      <c r="X8" s="305"/>
      <c r="Y8" s="310"/>
      <c r="Z8" s="311"/>
      <c r="AA8" s="316" t="s">
        <v>4</v>
      </c>
      <c r="AB8" s="318" t="s">
        <v>0</v>
      </c>
      <c r="AC8" s="319"/>
      <c r="AD8" s="72"/>
      <c r="AE8" s="73"/>
      <c r="AF8" s="74"/>
    </row>
    <row r="9" spans="1:32" ht="36">
      <c r="A9" s="314"/>
      <c r="B9" s="315"/>
      <c r="C9" s="315"/>
      <c r="D9" s="315"/>
      <c r="E9" s="297"/>
      <c r="F9" s="298"/>
      <c r="G9" s="75" t="s">
        <v>7</v>
      </c>
      <c r="H9" s="75" t="s">
        <v>8</v>
      </c>
      <c r="I9" s="76" t="s">
        <v>10</v>
      </c>
      <c r="J9" s="76" t="s">
        <v>8</v>
      </c>
      <c r="K9" s="77" t="s">
        <v>219</v>
      </c>
      <c r="L9" s="78" t="s">
        <v>8</v>
      </c>
      <c r="M9" s="79" t="s">
        <v>10</v>
      </c>
      <c r="N9" s="79" t="s">
        <v>8</v>
      </c>
      <c r="O9" s="79"/>
      <c r="P9" s="79" t="s">
        <v>8</v>
      </c>
      <c r="Q9" s="80" t="s">
        <v>10</v>
      </c>
      <c r="R9" s="80" t="s">
        <v>8</v>
      </c>
      <c r="S9" s="81" t="s">
        <v>13</v>
      </c>
      <c r="T9" s="81" t="s">
        <v>8</v>
      </c>
      <c r="U9" s="81" t="s">
        <v>8</v>
      </c>
      <c r="V9" s="82" t="s">
        <v>217</v>
      </c>
      <c r="W9" s="75" t="s">
        <v>222</v>
      </c>
      <c r="X9" s="83" t="s">
        <v>8</v>
      </c>
      <c r="Y9" s="76" t="s">
        <v>15</v>
      </c>
      <c r="Z9" s="76" t="s">
        <v>8</v>
      </c>
      <c r="AA9" s="317"/>
      <c r="AB9" s="320"/>
      <c r="AC9" s="321"/>
      <c r="AD9" s="84"/>
      <c r="AE9" s="73"/>
      <c r="AF9" s="74"/>
    </row>
    <row r="10" spans="1:32" ht="14.4">
      <c r="A10" s="85"/>
      <c r="B10" s="86"/>
      <c r="C10" s="86"/>
      <c r="D10" s="86"/>
      <c r="E10" s="87"/>
      <c r="F10" s="88"/>
      <c r="G10" s="75"/>
      <c r="H10" s="75"/>
      <c r="I10" s="76"/>
      <c r="J10" s="76"/>
      <c r="K10" s="77"/>
      <c r="L10" s="78"/>
      <c r="M10" s="79"/>
      <c r="N10" s="79"/>
      <c r="O10" s="79"/>
      <c r="P10" s="79"/>
      <c r="Q10" s="80"/>
      <c r="R10" s="80"/>
      <c r="S10" s="81"/>
      <c r="T10" s="81"/>
      <c r="U10" s="81"/>
      <c r="V10" s="82"/>
      <c r="W10" s="75"/>
      <c r="X10" s="83"/>
      <c r="Y10" s="76"/>
      <c r="Z10" s="76"/>
      <c r="AA10" s="89"/>
      <c r="AB10" s="90"/>
      <c r="AC10" s="91"/>
      <c r="AD10" s="84"/>
      <c r="AE10" s="73"/>
      <c r="AF10" s="74"/>
    </row>
    <row r="11" spans="1:32" ht="25.5" customHeight="1">
      <c r="A11" s="92">
        <v>1</v>
      </c>
      <c r="B11" s="250" t="s">
        <v>245</v>
      </c>
      <c r="C11" s="250"/>
      <c r="D11" s="250"/>
      <c r="E11" s="16" t="s">
        <v>246</v>
      </c>
      <c r="F11" s="16"/>
      <c r="G11" s="16">
        <v>116</v>
      </c>
      <c r="H11" s="16">
        <f>'[1]Φύλλο1 (2)'!I152</f>
        <v>2668</v>
      </c>
      <c r="I11" s="16">
        <v>0</v>
      </c>
      <c r="J11" s="16"/>
      <c r="K11" s="16">
        <v>0</v>
      </c>
      <c r="L11" s="16"/>
      <c r="M11" s="16">
        <v>0</v>
      </c>
      <c r="N11" s="16"/>
      <c r="O11" s="16">
        <v>0</v>
      </c>
      <c r="P11" s="16"/>
      <c r="Q11" s="16">
        <v>0</v>
      </c>
      <c r="R11" s="16"/>
      <c r="S11" s="16">
        <v>0</v>
      </c>
      <c r="T11" s="16"/>
      <c r="U11" s="16">
        <v>20</v>
      </c>
      <c r="V11" s="16">
        <v>2</v>
      </c>
      <c r="W11" s="16">
        <v>0</v>
      </c>
      <c r="X11" s="16"/>
      <c r="Y11" s="16">
        <v>47</v>
      </c>
      <c r="Z11" s="16">
        <v>10</v>
      </c>
      <c r="AA11" s="16"/>
      <c r="AB11" s="16"/>
      <c r="AC11" s="16"/>
      <c r="AD11" s="16">
        <f t="shared" ref="AD11:AD28" si="0">Z11+X11+U11+T11+R11+P11+N11+L11+J11+H11</f>
        <v>2698</v>
      </c>
      <c r="AE11" s="68">
        <v>1</v>
      </c>
      <c r="AF11" s="68"/>
    </row>
    <row r="12" spans="1:32" s="94" customFormat="1" ht="25.5" customHeight="1">
      <c r="A12" s="93">
        <v>2</v>
      </c>
      <c r="B12" s="250" t="s">
        <v>247</v>
      </c>
      <c r="C12" s="250"/>
      <c r="D12" s="250"/>
      <c r="E12" s="16" t="s">
        <v>248</v>
      </c>
      <c r="F12" s="16"/>
      <c r="G12" s="16">
        <v>60</v>
      </c>
      <c r="H12" s="16">
        <v>1380</v>
      </c>
      <c r="I12" s="16">
        <v>0</v>
      </c>
      <c r="J12" s="16"/>
      <c r="K12" s="16">
        <v>0</v>
      </c>
      <c r="L12" s="16"/>
      <c r="M12" s="16">
        <v>3</v>
      </c>
      <c r="N12" s="16">
        <v>15</v>
      </c>
      <c r="O12" s="16">
        <v>0</v>
      </c>
      <c r="P12" s="16"/>
      <c r="Q12" s="16">
        <v>0</v>
      </c>
      <c r="R12" s="16"/>
      <c r="S12" s="16">
        <v>0</v>
      </c>
      <c r="T12" s="16"/>
      <c r="U12" s="16"/>
      <c r="V12" s="16">
        <v>0</v>
      </c>
      <c r="W12" s="16">
        <v>0</v>
      </c>
      <c r="X12" s="16"/>
      <c r="Y12" s="16">
        <v>55</v>
      </c>
      <c r="Z12" s="16">
        <v>20</v>
      </c>
      <c r="AA12" s="16"/>
      <c r="AB12" s="16"/>
      <c r="AC12" s="16"/>
      <c r="AD12" s="16">
        <f>Z12+X12+U12+T12+R12+P12+N12+L12+J12+H12</f>
        <v>1415</v>
      </c>
      <c r="AE12" s="54">
        <v>2</v>
      </c>
      <c r="AF12" s="54"/>
    </row>
    <row r="13" spans="1:32" ht="25.5" customHeight="1">
      <c r="A13" s="92">
        <v>3</v>
      </c>
      <c r="B13" s="250" t="s">
        <v>182</v>
      </c>
      <c r="C13" s="250"/>
      <c r="D13" s="250"/>
      <c r="E13" s="16" t="s">
        <v>183</v>
      </c>
      <c r="F13" s="16"/>
      <c r="G13" s="16">
        <v>57</v>
      </c>
      <c r="H13" s="16">
        <f>'[1]Φύλλο1 (2)'!I103</f>
        <v>1254</v>
      </c>
      <c r="I13" s="16">
        <v>0</v>
      </c>
      <c r="J13" s="16"/>
      <c r="K13" s="16">
        <v>0</v>
      </c>
      <c r="L13" s="16"/>
      <c r="M13" s="16">
        <v>0</v>
      </c>
      <c r="N13" s="16"/>
      <c r="O13" s="16">
        <v>0</v>
      </c>
      <c r="P13" s="16"/>
      <c r="Q13" s="16">
        <v>0</v>
      </c>
      <c r="R13" s="16"/>
      <c r="S13" s="16">
        <v>0</v>
      </c>
      <c r="T13" s="16"/>
      <c r="U13" s="16"/>
      <c r="V13" s="16">
        <v>0</v>
      </c>
      <c r="W13" s="16">
        <v>0</v>
      </c>
      <c r="X13" s="16"/>
      <c r="Y13" s="16">
        <v>57</v>
      </c>
      <c r="Z13" s="16">
        <v>20</v>
      </c>
      <c r="AA13" s="16"/>
      <c r="AB13" s="16"/>
      <c r="AC13" s="16"/>
      <c r="AD13" s="16">
        <f t="shared" si="0"/>
        <v>1274</v>
      </c>
      <c r="AE13" s="68">
        <v>3</v>
      </c>
      <c r="AF13" s="68"/>
    </row>
    <row r="14" spans="1:32" ht="25.5" customHeight="1">
      <c r="A14" s="93">
        <v>4</v>
      </c>
      <c r="B14" s="250" t="s">
        <v>223</v>
      </c>
      <c r="C14" s="250"/>
      <c r="D14" s="250"/>
      <c r="E14" s="16" t="s">
        <v>224</v>
      </c>
      <c r="F14" s="16"/>
      <c r="G14" s="16">
        <v>0</v>
      </c>
      <c r="H14" s="16"/>
      <c r="I14" s="16">
        <v>4</v>
      </c>
      <c r="J14" s="16">
        <v>0</v>
      </c>
      <c r="K14" s="16">
        <v>0</v>
      </c>
      <c r="L14" s="16"/>
      <c r="M14" s="16">
        <v>0</v>
      </c>
      <c r="N14" s="16"/>
      <c r="O14" s="16">
        <v>1</v>
      </c>
      <c r="P14" s="16">
        <v>15</v>
      </c>
      <c r="Q14" s="16">
        <v>4</v>
      </c>
      <c r="R14" s="16">
        <v>30</v>
      </c>
      <c r="S14" s="16">
        <v>4</v>
      </c>
      <c r="T14" s="16">
        <v>40</v>
      </c>
      <c r="U14" s="16"/>
      <c r="V14" s="16">
        <v>0</v>
      </c>
      <c r="W14" s="16">
        <v>0</v>
      </c>
      <c r="X14" s="16"/>
      <c r="Y14" s="16">
        <v>30</v>
      </c>
      <c r="Z14" s="16">
        <v>10</v>
      </c>
      <c r="AA14" s="16"/>
      <c r="AB14" s="16"/>
      <c r="AC14" s="16"/>
      <c r="AD14" s="16">
        <f>Z14+X14+U14+T14+R14+P14+N14+L14+J14+H14</f>
        <v>95</v>
      </c>
      <c r="AE14" s="54">
        <v>4</v>
      </c>
      <c r="AF14" s="68"/>
    </row>
    <row r="15" spans="1:32" ht="25.5" customHeight="1">
      <c r="A15" s="92">
        <v>5</v>
      </c>
      <c r="B15" s="250" t="s">
        <v>31</v>
      </c>
      <c r="C15" s="250"/>
      <c r="D15" s="250"/>
      <c r="E15" s="16" t="s">
        <v>49</v>
      </c>
      <c r="F15" s="16"/>
      <c r="G15" s="16">
        <v>0</v>
      </c>
      <c r="H15" s="16"/>
      <c r="I15" s="16"/>
      <c r="J15" s="16"/>
      <c r="K15" s="16">
        <v>4</v>
      </c>
      <c r="L15" s="16">
        <v>30</v>
      </c>
      <c r="M15" s="16">
        <v>0</v>
      </c>
      <c r="N15" s="16"/>
      <c r="O15" s="16">
        <v>0</v>
      </c>
      <c r="P15" s="16"/>
      <c r="Q15" s="16">
        <v>1</v>
      </c>
      <c r="R15" s="16">
        <v>5</v>
      </c>
      <c r="S15" s="16">
        <v>1</v>
      </c>
      <c r="T15" s="16">
        <v>10</v>
      </c>
      <c r="U15" s="16"/>
      <c r="V15" s="16">
        <v>0</v>
      </c>
      <c r="W15" s="16">
        <v>1</v>
      </c>
      <c r="X15" s="16">
        <v>17</v>
      </c>
      <c r="Y15" s="16">
        <v>54</v>
      </c>
      <c r="Z15" s="16">
        <v>20</v>
      </c>
      <c r="AA15" s="16"/>
      <c r="AB15" s="16"/>
      <c r="AC15" s="16"/>
      <c r="AD15" s="16">
        <f t="shared" si="0"/>
        <v>82</v>
      </c>
      <c r="AE15" s="68">
        <v>5</v>
      </c>
      <c r="AF15" s="68"/>
    </row>
    <row r="16" spans="1:32" ht="25.5" customHeight="1">
      <c r="A16" s="93">
        <v>6</v>
      </c>
      <c r="B16" s="250" t="s">
        <v>34</v>
      </c>
      <c r="C16" s="250"/>
      <c r="D16" s="250"/>
      <c r="E16" s="16" t="s">
        <v>54</v>
      </c>
      <c r="F16" s="16"/>
      <c r="G16" s="16">
        <v>0</v>
      </c>
      <c r="H16" s="16"/>
      <c r="I16" s="16">
        <v>0</v>
      </c>
      <c r="J16" s="16"/>
      <c r="K16" s="16">
        <v>0</v>
      </c>
      <c r="L16" s="16"/>
      <c r="M16" s="16">
        <v>3</v>
      </c>
      <c r="N16" s="16">
        <v>15</v>
      </c>
      <c r="O16" s="16">
        <v>0</v>
      </c>
      <c r="P16" s="16"/>
      <c r="Q16" s="16">
        <v>3</v>
      </c>
      <c r="R16" s="16">
        <v>20</v>
      </c>
      <c r="S16" s="16">
        <v>3</v>
      </c>
      <c r="T16" s="16">
        <v>30</v>
      </c>
      <c r="U16" s="16"/>
      <c r="V16" s="16">
        <v>0</v>
      </c>
      <c r="W16" s="16">
        <v>0</v>
      </c>
      <c r="X16" s="16"/>
      <c r="Y16" s="16">
        <v>39</v>
      </c>
      <c r="Z16" s="16">
        <v>10</v>
      </c>
      <c r="AA16" s="16"/>
      <c r="AB16" s="16"/>
      <c r="AC16" s="16"/>
      <c r="AD16" s="16">
        <f t="shared" si="0"/>
        <v>75</v>
      </c>
      <c r="AE16" s="54">
        <v>6</v>
      </c>
      <c r="AF16" s="68"/>
    </row>
    <row r="17" spans="1:32" ht="25.5" customHeight="1">
      <c r="A17" s="92">
        <v>7</v>
      </c>
      <c r="B17" s="255" t="s">
        <v>29</v>
      </c>
      <c r="C17" s="255"/>
      <c r="D17" s="255"/>
      <c r="E17" s="16" t="s">
        <v>47</v>
      </c>
      <c r="F17" s="16"/>
      <c r="G17" s="16">
        <v>24</v>
      </c>
      <c r="H17" s="16"/>
      <c r="I17" s="16">
        <v>0</v>
      </c>
      <c r="J17" s="16"/>
      <c r="K17" s="16">
        <v>4</v>
      </c>
      <c r="L17" s="16">
        <v>30</v>
      </c>
      <c r="M17" s="16">
        <v>3</v>
      </c>
      <c r="N17" s="16"/>
      <c r="O17" s="16">
        <v>0</v>
      </c>
      <c r="P17" s="16"/>
      <c r="Q17" s="16">
        <v>3</v>
      </c>
      <c r="R17" s="16">
        <v>20</v>
      </c>
      <c r="S17" s="16">
        <v>0</v>
      </c>
      <c r="T17" s="16"/>
      <c r="U17" s="16"/>
      <c r="V17" s="16">
        <v>0</v>
      </c>
      <c r="W17" s="16">
        <v>0</v>
      </c>
      <c r="X17" s="16"/>
      <c r="Y17" s="16">
        <v>41</v>
      </c>
      <c r="Z17" s="16">
        <v>10</v>
      </c>
      <c r="AA17" s="16"/>
      <c r="AB17" s="16"/>
      <c r="AC17" s="16"/>
      <c r="AD17" s="16">
        <f t="shared" si="0"/>
        <v>60</v>
      </c>
      <c r="AE17" s="68">
        <v>7</v>
      </c>
      <c r="AF17" s="68"/>
    </row>
    <row r="18" spans="1:32" ht="25.5" customHeight="1">
      <c r="A18" s="93">
        <v>8</v>
      </c>
      <c r="B18" s="255" t="s">
        <v>176</v>
      </c>
      <c r="C18" s="255"/>
      <c r="D18" s="255"/>
      <c r="E18" s="16" t="s">
        <v>177</v>
      </c>
      <c r="F18" s="16"/>
      <c r="G18" s="16">
        <v>0</v>
      </c>
      <c r="H18" s="16"/>
      <c r="I18" s="16">
        <v>0</v>
      </c>
      <c r="J18" s="16"/>
      <c r="K18" s="16">
        <v>5</v>
      </c>
      <c r="L18" s="16">
        <v>40</v>
      </c>
      <c r="M18" s="16">
        <v>0</v>
      </c>
      <c r="N18" s="16"/>
      <c r="O18" s="16">
        <v>0</v>
      </c>
      <c r="P18" s="16"/>
      <c r="Q18" s="16">
        <v>2</v>
      </c>
      <c r="R18" s="16">
        <v>10</v>
      </c>
      <c r="S18" s="16">
        <v>0</v>
      </c>
      <c r="T18" s="16"/>
      <c r="U18" s="16"/>
      <c r="V18" s="16">
        <v>0</v>
      </c>
      <c r="W18" s="16">
        <v>0</v>
      </c>
      <c r="X18" s="16"/>
      <c r="Y18" s="16">
        <v>36</v>
      </c>
      <c r="Z18" s="16">
        <v>10</v>
      </c>
      <c r="AA18" s="16"/>
      <c r="AB18" s="16"/>
      <c r="AC18" s="16"/>
      <c r="AD18" s="16">
        <f>Z18+X18+U18+T18+R18+P18+N18+L18+J18+H18</f>
        <v>60</v>
      </c>
      <c r="AE18" s="54">
        <v>8</v>
      </c>
      <c r="AF18" s="68"/>
    </row>
    <row r="19" spans="1:32" ht="25.5" customHeight="1">
      <c r="A19" s="92">
        <v>9</v>
      </c>
      <c r="B19" s="255" t="s">
        <v>97</v>
      </c>
      <c r="C19" s="255"/>
      <c r="D19" s="255"/>
      <c r="E19" s="16" t="s">
        <v>98</v>
      </c>
      <c r="F19" s="16"/>
      <c r="G19" s="16">
        <v>47</v>
      </c>
      <c r="H19" s="16"/>
      <c r="I19" s="16">
        <v>0</v>
      </c>
      <c r="J19" s="16"/>
      <c r="K19" s="16">
        <v>4</v>
      </c>
      <c r="L19" s="16">
        <v>30</v>
      </c>
      <c r="M19" s="16">
        <v>0</v>
      </c>
      <c r="N19" s="16"/>
      <c r="O19" s="16">
        <v>0</v>
      </c>
      <c r="P19" s="16"/>
      <c r="Q19" s="16">
        <v>1</v>
      </c>
      <c r="R19" s="16">
        <v>5</v>
      </c>
      <c r="S19" s="16">
        <v>1</v>
      </c>
      <c r="T19" s="16">
        <v>10</v>
      </c>
      <c r="U19" s="16"/>
      <c r="V19" s="16">
        <v>0</v>
      </c>
      <c r="W19" s="16">
        <v>0</v>
      </c>
      <c r="X19" s="16"/>
      <c r="Y19" s="16">
        <v>40</v>
      </c>
      <c r="Z19" s="16">
        <v>10</v>
      </c>
      <c r="AA19" s="16"/>
      <c r="AB19" s="16"/>
      <c r="AC19" s="16"/>
      <c r="AD19" s="16">
        <f>Z19+X19+U19+T19+R19+P19+N19+L19+J19+H19</f>
        <v>55</v>
      </c>
      <c r="AE19" s="68">
        <v>9</v>
      </c>
      <c r="AF19" s="68"/>
    </row>
    <row r="20" spans="1:32" ht="25.5" customHeight="1">
      <c r="A20" s="93">
        <v>10</v>
      </c>
      <c r="B20" s="259" t="s">
        <v>168</v>
      </c>
      <c r="C20" s="260"/>
      <c r="D20" s="261"/>
      <c r="E20" s="16" t="s">
        <v>169</v>
      </c>
      <c r="F20" s="16"/>
      <c r="G20" s="16">
        <v>0</v>
      </c>
      <c r="H20" s="16"/>
      <c r="I20" s="16">
        <v>0</v>
      </c>
      <c r="J20" s="16"/>
      <c r="K20" s="16">
        <v>0</v>
      </c>
      <c r="L20" s="16"/>
      <c r="M20" s="16">
        <v>0</v>
      </c>
      <c r="N20" s="16"/>
      <c r="O20" s="16">
        <v>1</v>
      </c>
      <c r="P20" s="16">
        <v>15</v>
      </c>
      <c r="Q20" s="16">
        <v>0</v>
      </c>
      <c r="R20" s="16"/>
      <c r="S20" s="16">
        <v>0</v>
      </c>
      <c r="T20" s="16"/>
      <c r="U20" s="16"/>
      <c r="V20" s="16">
        <v>0</v>
      </c>
      <c r="W20" s="16">
        <v>1</v>
      </c>
      <c r="X20" s="16">
        <v>17</v>
      </c>
      <c r="Y20" s="16">
        <v>52</v>
      </c>
      <c r="Z20" s="16">
        <v>20</v>
      </c>
      <c r="AA20" s="16"/>
      <c r="AB20" s="16"/>
      <c r="AC20" s="16"/>
      <c r="AD20" s="16">
        <f t="shared" si="0"/>
        <v>52</v>
      </c>
      <c r="AE20" s="54">
        <v>10</v>
      </c>
      <c r="AF20" s="68"/>
    </row>
    <row r="21" spans="1:32" ht="25.5" customHeight="1">
      <c r="A21" s="92">
        <v>11</v>
      </c>
      <c r="B21" s="255" t="s">
        <v>199</v>
      </c>
      <c r="C21" s="255"/>
      <c r="D21" s="255"/>
      <c r="E21" s="16" t="s">
        <v>200</v>
      </c>
      <c r="F21" s="16"/>
      <c r="G21" s="16">
        <v>0</v>
      </c>
      <c r="H21" s="16"/>
      <c r="I21" s="16">
        <v>0</v>
      </c>
      <c r="J21" s="16"/>
      <c r="K21" s="16">
        <v>4</v>
      </c>
      <c r="L21" s="16">
        <v>30</v>
      </c>
      <c r="M21" s="16">
        <v>0</v>
      </c>
      <c r="N21" s="16"/>
      <c r="O21" s="16">
        <v>0</v>
      </c>
      <c r="P21" s="16"/>
      <c r="Q21" s="16">
        <v>2</v>
      </c>
      <c r="R21" s="16">
        <v>10</v>
      </c>
      <c r="S21" s="16">
        <v>0</v>
      </c>
      <c r="T21" s="16"/>
      <c r="U21" s="16"/>
      <c r="V21" s="16">
        <v>0</v>
      </c>
      <c r="W21" s="16">
        <v>0</v>
      </c>
      <c r="X21" s="16"/>
      <c r="Y21" s="16">
        <v>40</v>
      </c>
      <c r="Z21" s="16">
        <v>10</v>
      </c>
      <c r="AA21" s="16"/>
      <c r="AB21" s="16"/>
      <c r="AC21" s="16"/>
      <c r="AD21" s="16">
        <f t="shared" si="0"/>
        <v>50</v>
      </c>
      <c r="AE21" s="68">
        <v>11</v>
      </c>
      <c r="AF21" s="68"/>
    </row>
    <row r="22" spans="1:32" ht="25.5" customHeight="1">
      <c r="A22" s="93">
        <v>12</v>
      </c>
      <c r="B22" s="250" t="s">
        <v>213</v>
      </c>
      <c r="C22" s="250"/>
      <c r="D22" s="250"/>
      <c r="E22" s="16" t="s">
        <v>214</v>
      </c>
      <c r="F22" s="16"/>
      <c r="G22" s="16">
        <v>0</v>
      </c>
      <c r="H22" s="16"/>
      <c r="I22" s="16">
        <v>0</v>
      </c>
      <c r="J22" s="16"/>
      <c r="K22" s="16">
        <v>0</v>
      </c>
      <c r="L22" s="16"/>
      <c r="M22" s="16">
        <v>0</v>
      </c>
      <c r="N22" s="16"/>
      <c r="O22" s="16">
        <v>0</v>
      </c>
      <c r="P22" s="16"/>
      <c r="Q22" s="16">
        <v>0</v>
      </c>
      <c r="R22" s="16"/>
      <c r="S22" s="16">
        <v>0</v>
      </c>
      <c r="T22" s="16"/>
      <c r="U22" s="16">
        <v>20</v>
      </c>
      <c r="V22" s="16">
        <v>2</v>
      </c>
      <c r="W22" s="16">
        <v>1</v>
      </c>
      <c r="X22" s="16">
        <v>17</v>
      </c>
      <c r="Y22" s="16">
        <v>23</v>
      </c>
      <c r="Z22" s="16">
        <v>10</v>
      </c>
      <c r="AA22" s="16"/>
      <c r="AB22" s="16"/>
      <c r="AC22" s="16"/>
      <c r="AD22" s="16">
        <f t="shared" si="0"/>
        <v>47</v>
      </c>
      <c r="AE22" s="54">
        <v>12</v>
      </c>
      <c r="AF22" s="68"/>
    </row>
    <row r="23" spans="1:32" ht="25.5" customHeight="1">
      <c r="A23" s="92">
        <v>13</v>
      </c>
      <c r="B23" s="250" t="s">
        <v>147</v>
      </c>
      <c r="C23" s="250"/>
      <c r="D23" s="250"/>
      <c r="E23" s="16" t="s">
        <v>148</v>
      </c>
      <c r="F23" s="16"/>
      <c r="G23" s="16">
        <v>0</v>
      </c>
      <c r="H23" s="16"/>
      <c r="I23" s="16">
        <v>0</v>
      </c>
      <c r="J23" s="16"/>
      <c r="K23" s="16">
        <v>0</v>
      </c>
      <c r="L23" s="16"/>
      <c r="M23" s="16">
        <v>3</v>
      </c>
      <c r="N23" s="16">
        <v>15</v>
      </c>
      <c r="O23" s="16">
        <v>0</v>
      </c>
      <c r="P23" s="16"/>
      <c r="Q23" s="16">
        <v>1</v>
      </c>
      <c r="R23" s="16">
        <v>5</v>
      </c>
      <c r="S23" s="16">
        <v>30</v>
      </c>
      <c r="T23" s="16"/>
      <c r="U23" s="16"/>
      <c r="V23" s="16">
        <v>0</v>
      </c>
      <c r="W23" s="16">
        <v>0</v>
      </c>
      <c r="X23" s="16"/>
      <c r="Y23" s="16">
        <v>46</v>
      </c>
      <c r="Z23" s="16">
        <v>10</v>
      </c>
      <c r="AA23" s="16"/>
      <c r="AB23" s="16"/>
      <c r="AC23" s="16"/>
      <c r="AD23" s="16">
        <f t="shared" si="0"/>
        <v>30</v>
      </c>
      <c r="AE23" s="68">
        <v>13</v>
      </c>
      <c r="AF23" s="68"/>
    </row>
    <row r="24" spans="1:32" ht="25.5" customHeight="1">
      <c r="A24" s="93">
        <v>14</v>
      </c>
      <c r="B24" s="255" t="s">
        <v>162</v>
      </c>
      <c r="C24" s="255"/>
      <c r="D24" s="255"/>
      <c r="E24" s="16" t="s">
        <v>163</v>
      </c>
      <c r="F24" s="16"/>
      <c r="G24" s="16">
        <v>0</v>
      </c>
      <c r="H24" s="16"/>
      <c r="I24" s="16">
        <v>0</v>
      </c>
      <c r="J24" s="16"/>
      <c r="K24" s="16">
        <v>0</v>
      </c>
      <c r="L24" s="16"/>
      <c r="M24" s="16">
        <v>0</v>
      </c>
      <c r="N24" s="16"/>
      <c r="O24" s="16">
        <v>1</v>
      </c>
      <c r="P24" s="16">
        <v>15</v>
      </c>
      <c r="Q24" s="16">
        <v>1</v>
      </c>
      <c r="R24" s="16">
        <v>5</v>
      </c>
      <c r="S24" s="16">
        <v>0</v>
      </c>
      <c r="T24" s="16"/>
      <c r="U24" s="16"/>
      <c r="V24" s="16">
        <v>0</v>
      </c>
      <c r="W24" s="16">
        <v>0</v>
      </c>
      <c r="X24" s="16"/>
      <c r="Y24" s="16">
        <v>44</v>
      </c>
      <c r="Z24" s="16">
        <v>10</v>
      </c>
      <c r="AA24" s="16"/>
      <c r="AB24" s="16"/>
      <c r="AC24" s="16"/>
      <c r="AD24" s="16">
        <f t="shared" si="0"/>
        <v>30</v>
      </c>
      <c r="AE24" s="54">
        <v>14</v>
      </c>
      <c r="AF24" s="68"/>
    </row>
    <row r="25" spans="1:32" ht="25.5" customHeight="1">
      <c r="A25" s="92">
        <v>15</v>
      </c>
      <c r="B25" s="255" t="s">
        <v>107</v>
      </c>
      <c r="C25" s="255"/>
      <c r="D25" s="255"/>
      <c r="E25" s="16" t="s">
        <v>108</v>
      </c>
      <c r="F25" s="16"/>
      <c r="G25" s="16">
        <v>0</v>
      </c>
      <c r="H25" s="16"/>
      <c r="I25" s="16">
        <v>0</v>
      </c>
      <c r="J25" s="16"/>
      <c r="K25" s="16">
        <v>0</v>
      </c>
      <c r="L25" s="16"/>
      <c r="M25" s="16">
        <v>0</v>
      </c>
      <c r="N25" s="16"/>
      <c r="O25" s="16">
        <v>0</v>
      </c>
      <c r="P25" s="16"/>
      <c r="Q25" s="16">
        <v>0</v>
      </c>
      <c r="R25" s="16"/>
      <c r="S25" s="16">
        <v>0</v>
      </c>
      <c r="T25" s="16"/>
      <c r="U25" s="16"/>
      <c r="V25" s="16"/>
      <c r="W25" s="16">
        <v>1</v>
      </c>
      <c r="X25" s="16">
        <v>17</v>
      </c>
      <c r="Y25" s="16">
        <v>29</v>
      </c>
      <c r="Z25" s="16">
        <v>10</v>
      </c>
      <c r="AA25" s="16"/>
      <c r="AB25" s="16"/>
      <c r="AC25" s="16"/>
      <c r="AD25" s="16">
        <f t="shared" si="0"/>
        <v>27</v>
      </c>
      <c r="AE25" s="68">
        <v>15</v>
      </c>
      <c r="AF25" s="68"/>
    </row>
    <row r="26" spans="1:32" ht="25.5" customHeight="1">
      <c r="A26" s="93">
        <v>16</v>
      </c>
      <c r="B26" s="250" t="s">
        <v>149</v>
      </c>
      <c r="C26" s="250"/>
      <c r="D26" s="250"/>
      <c r="E26" s="16" t="s">
        <v>150</v>
      </c>
      <c r="F26" s="16"/>
      <c r="G26" s="16">
        <v>168</v>
      </c>
      <c r="H26" s="16"/>
      <c r="I26" s="16">
        <v>0</v>
      </c>
      <c r="J26" s="16"/>
      <c r="K26" s="16">
        <v>0</v>
      </c>
      <c r="L26" s="16"/>
      <c r="M26" s="16">
        <v>0</v>
      </c>
      <c r="N26" s="16"/>
      <c r="O26" s="16">
        <v>0</v>
      </c>
      <c r="P26" s="16"/>
      <c r="Q26" s="16">
        <v>1</v>
      </c>
      <c r="R26" s="16">
        <v>5</v>
      </c>
      <c r="S26" s="16">
        <v>0</v>
      </c>
      <c r="T26" s="16"/>
      <c r="U26" s="16"/>
      <c r="V26" s="16">
        <v>0</v>
      </c>
      <c r="W26" s="16">
        <v>0</v>
      </c>
      <c r="X26" s="16"/>
      <c r="Y26" s="16">
        <v>51</v>
      </c>
      <c r="Z26" s="16">
        <v>20</v>
      </c>
      <c r="AA26" s="16"/>
      <c r="AB26" s="16"/>
      <c r="AC26" s="16"/>
      <c r="AD26" s="16">
        <f t="shared" si="0"/>
        <v>25</v>
      </c>
      <c r="AE26" s="54">
        <v>16</v>
      </c>
      <c r="AF26" s="68"/>
    </row>
    <row r="27" spans="1:32" ht="25.5" customHeight="1">
      <c r="A27" s="92">
        <v>17</v>
      </c>
      <c r="B27" s="250" t="s">
        <v>89</v>
      </c>
      <c r="C27" s="250"/>
      <c r="D27" s="250"/>
      <c r="E27" s="16" t="s">
        <v>90</v>
      </c>
      <c r="F27" s="16"/>
      <c r="G27" s="16">
        <v>0</v>
      </c>
      <c r="H27" s="16"/>
      <c r="I27" s="16">
        <v>0</v>
      </c>
      <c r="J27" s="16"/>
      <c r="K27" s="16">
        <v>0</v>
      </c>
      <c r="L27" s="16"/>
      <c r="M27" s="16">
        <v>0</v>
      </c>
      <c r="N27" s="16"/>
      <c r="O27" s="16">
        <v>1</v>
      </c>
      <c r="P27" s="16">
        <v>15</v>
      </c>
      <c r="Q27" s="16">
        <v>0</v>
      </c>
      <c r="R27" s="16"/>
      <c r="S27" s="16">
        <v>0</v>
      </c>
      <c r="T27" s="16"/>
      <c r="U27" s="16"/>
      <c r="V27" s="16">
        <v>0</v>
      </c>
      <c r="W27" s="16">
        <v>0</v>
      </c>
      <c r="X27" s="16"/>
      <c r="Y27" s="16">
        <v>31</v>
      </c>
      <c r="Z27" s="16">
        <v>10</v>
      </c>
      <c r="AA27" s="16"/>
      <c r="AB27" s="16"/>
      <c r="AC27" s="16"/>
      <c r="AD27" s="16">
        <f t="shared" si="0"/>
        <v>25</v>
      </c>
      <c r="AE27" s="68">
        <v>17</v>
      </c>
      <c r="AF27" s="68"/>
    </row>
    <row r="28" spans="1:32" ht="25.5" customHeight="1">
      <c r="A28" s="93">
        <v>18</v>
      </c>
      <c r="B28" s="256" t="s">
        <v>69</v>
      </c>
      <c r="C28" s="257"/>
      <c r="D28" s="258"/>
      <c r="E28" s="16" t="s">
        <v>70</v>
      </c>
      <c r="F28" s="16"/>
      <c r="G28" s="16">
        <v>5</v>
      </c>
      <c r="H28" s="16"/>
      <c r="I28" s="16">
        <v>0</v>
      </c>
      <c r="J28" s="16"/>
      <c r="K28" s="16">
        <v>0</v>
      </c>
      <c r="L28" s="16"/>
      <c r="M28" s="16">
        <v>0</v>
      </c>
      <c r="N28" s="16"/>
      <c r="O28" s="16">
        <v>0</v>
      </c>
      <c r="P28" s="16"/>
      <c r="Q28" s="16">
        <v>2</v>
      </c>
      <c r="R28" s="16">
        <v>10</v>
      </c>
      <c r="S28" s="16">
        <v>0</v>
      </c>
      <c r="T28" s="16"/>
      <c r="U28" s="16"/>
      <c r="V28" s="16">
        <v>0</v>
      </c>
      <c r="W28" s="16">
        <v>0</v>
      </c>
      <c r="X28" s="16"/>
      <c r="Y28" s="16">
        <v>50</v>
      </c>
      <c r="Z28" s="16">
        <v>10</v>
      </c>
      <c r="AA28" s="16"/>
      <c r="AB28" s="16"/>
      <c r="AC28" s="16"/>
      <c r="AD28" s="16">
        <f t="shared" si="0"/>
        <v>20</v>
      </c>
      <c r="AE28" s="54">
        <v>18</v>
      </c>
      <c r="AF28" s="68"/>
    </row>
    <row r="29" spans="1:32" ht="25.5" customHeight="1">
      <c r="A29" s="92">
        <v>19</v>
      </c>
      <c r="B29" s="259" t="s">
        <v>59</v>
      </c>
      <c r="C29" s="260"/>
      <c r="D29" s="261"/>
      <c r="E29" s="16" t="s">
        <v>60</v>
      </c>
      <c r="F29" s="16"/>
      <c r="G29" s="16">
        <v>0</v>
      </c>
      <c r="H29" s="16"/>
      <c r="I29" s="16">
        <v>0</v>
      </c>
      <c r="J29" s="16"/>
      <c r="K29" s="16">
        <v>0</v>
      </c>
      <c r="L29" s="16"/>
      <c r="M29" s="16">
        <v>0</v>
      </c>
      <c r="N29" s="16"/>
      <c r="O29" s="16">
        <v>0</v>
      </c>
      <c r="P29" s="16"/>
      <c r="Q29" s="16">
        <v>0</v>
      </c>
      <c r="R29" s="16"/>
      <c r="S29" s="16">
        <v>0</v>
      </c>
      <c r="T29" s="16"/>
      <c r="U29" s="16"/>
      <c r="V29" s="16">
        <v>0</v>
      </c>
      <c r="W29" s="16">
        <v>0</v>
      </c>
      <c r="X29" s="16"/>
      <c r="Y29" s="16">
        <v>54</v>
      </c>
      <c r="Z29" s="16">
        <v>20</v>
      </c>
      <c r="AA29" s="16"/>
      <c r="AB29" s="16"/>
      <c r="AC29" s="16"/>
      <c r="AD29" s="16">
        <f t="shared" ref="AD29:AD40" si="1">Z29+X29+U29+T29+R29+P29+N29+L29+J29+H29</f>
        <v>20</v>
      </c>
      <c r="AE29" s="68">
        <v>19</v>
      </c>
      <c r="AF29" s="68"/>
    </row>
    <row r="30" spans="1:32" ht="25.5" customHeight="1">
      <c r="A30" s="93">
        <v>20</v>
      </c>
      <c r="B30" s="256" t="s">
        <v>81</v>
      </c>
      <c r="C30" s="257"/>
      <c r="D30" s="258"/>
      <c r="E30" s="16" t="s">
        <v>82</v>
      </c>
      <c r="F30" s="16"/>
      <c r="G30" s="16">
        <v>0</v>
      </c>
      <c r="H30" s="16"/>
      <c r="I30" s="16">
        <v>0</v>
      </c>
      <c r="J30" s="16"/>
      <c r="K30" s="16">
        <v>0</v>
      </c>
      <c r="L30" s="16"/>
      <c r="M30" s="16">
        <v>0</v>
      </c>
      <c r="N30" s="16"/>
      <c r="O30" s="16">
        <v>0</v>
      </c>
      <c r="P30" s="16"/>
      <c r="Q30" s="16">
        <v>0</v>
      </c>
      <c r="R30" s="16"/>
      <c r="S30" s="16">
        <v>0</v>
      </c>
      <c r="T30" s="16"/>
      <c r="U30" s="16"/>
      <c r="V30" s="16">
        <v>0</v>
      </c>
      <c r="W30" s="16">
        <v>0</v>
      </c>
      <c r="X30" s="16"/>
      <c r="Y30" s="16">
        <v>58</v>
      </c>
      <c r="Z30" s="16">
        <v>20</v>
      </c>
      <c r="AA30" s="16"/>
      <c r="AB30" s="16"/>
      <c r="AC30" s="16"/>
      <c r="AD30" s="16">
        <f t="shared" si="1"/>
        <v>20</v>
      </c>
      <c r="AE30" s="54">
        <v>20</v>
      </c>
      <c r="AF30" s="68"/>
    </row>
    <row r="31" spans="1:32" ht="25.5" customHeight="1">
      <c r="A31" s="92">
        <v>21</v>
      </c>
      <c r="B31" s="250" t="s">
        <v>105</v>
      </c>
      <c r="C31" s="250"/>
      <c r="D31" s="250"/>
      <c r="E31" s="16" t="s">
        <v>106</v>
      </c>
      <c r="F31" s="16"/>
      <c r="G31" s="16">
        <v>0</v>
      </c>
      <c r="H31" s="16"/>
      <c r="I31" s="16">
        <v>0</v>
      </c>
      <c r="J31" s="16"/>
      <c r="K31" s="16">
        <v>0</v>
      </c>
      <c r="L31" s="16"/>
      <c r="M31" s="16">
        <v>0</v>
      </c>
      <c r="N31" s="16"/>
      <c r="O31" s="16">
        <v>0</v>
      </c>
      <c r="P31" s="16"/>
      <c r="Q31" s="16">
        <v>2</v>
      </c>
      <c r="R31" s="16">
        <v>10</v>
      </c>
      <c r="S31" s="16">
        <v>0</v>
      </c>
      <c r="T31" s="16"/>
      <c r="U31" s="16"/>
      <c r="V31" s="16">
        <v>0</v>
      </c>
      <c r="W31" s="16">
        <v>0</v>
      </c>
      <c r="X31" s="16"/>
      <c r="Y31" s="16">
        <v>42</v>
      </c>
      <c r="Z31" s="16">
        <v>10</v>
      </c>
      <c r="AA31" s="16"/>
      <c r="AB31" s="16"/>
      <c r="AC31" s="16"/>
      <c r="AD31" s="16">
        <f t="shared" si="1"/>
        <v>20</v>
      </c>
      <c r="AE31" s="68">
        <v>21</v>
      </c>
      <c r="AF31" s="68"/>
    </row>
    <row r="32" spans="1:32" ht="25.5" customHeight="1">
      <c r="A32" s="93">
        <v>22</v>
      </c>
      <c r="B32" s="250" t="s">
        <v>122</v>
      </c>
      <c r="C32" s="250"/>
      <c r="D32" s="250"/>
      <c r="E32" s="16" t="s">
        <v>123</v>
      </c>
      <c r="F32" s="16"/>
      <c r="G32" s="16">
        <v>0</v>
      </c>
      <c r="H32" s="16"/>
      <c r="I32" s="16">
        <v>0</v>
      </c>
      <c r="J32" s="16"/>
      <c r="K32" s="16">
        <v>0</v>
      </c>
      <c r="L32" s="16"/>
      <c r="M32" s="16">
        <v>0</v>
      </c>
      <c r="N32" s="16"/>
      <c r="O32" s="16">
        <v>0</v>
      </c>
      <c r="P32" s="16"/>
      <c r="Q32" s="16">
        <v>2</v>
      </c>
      <c r="R32" s="16">
        <v>10</v>
      </c>
      <c r="S32" s="16">
        <v>0</v>
      </c>
      <c r="T32" s="16"/>
      <c r="U32" s="16"/>
      <c r="V32" s="16">
        <v>0</v>
      </c>
      <c r="W32" s="16">
        <v>0</v>
      </c>
      <c r="X32" s="16"/>
      <c r="Y32" s="16">
        <v>32</v>
      </c>
      <c r="Z32" s="16">
        <v>10</v>
      </c>
      <c r="AA32" s="16"/>
      <c r="AB32" s="16"/>
      <c r="AC32" s="16"/>
      <c r="AD32" s="16">
        <f t="shared" si="1"/>
        <v>20</v>
      </c>
      <c r="AE32" s="54">
        <v>22</v>
      </c>
      <c r="AF32" s="68"/>
    </row>
    <row r="33" spans="1:32" ht="25.5" customHeight="1">
      <c r="A33" s="92">
        <v>23</v>
      </c>
      <c r="B33" s="250" t="s">
        <v>145</v>
      </c>
      <c r="C33" s="250"/>
      <c r="D33" s="250"/>
      <c r="E33" s="16" t="s">
        <v>146</v>
      </c>
      <c r="F33" s="16"/>
      <c r="G33" s="16">
        <v>0</v>
      </c>
      <c r="H33" s="16"/>
      <c r="I33" s="16">
        <v>0</v>
      </c>
      <c r="J33" s="16"/>
      <c r="K33" s="16">
        <v>0</v>
      </c>
      <c r="L33" s="16"/>
      <c r="M33" s="16">
        <v>0</v>
      </c>
      <c r="N33" s="16"/>
      <c r="O33" s="16">
        <v>0</v>
      </c>
      <c r="P33" s="16"/>
      <c r="Q33" s="16">
        <v>2</v>
      </c>
      <c r="R33" s="16">
        <v>10</v>
      </c>
      <c r="S33" s="16">
        <v>0</v>
      </c>
      <c r="T33" s="16"/>
      <c r="U33" s="16"/>
      <c r="V33" s="16">
        <v>0</v>
      </c>
      <c r="W33" s="16">
        <v>0</v>
      </c>
      <c r="X33" s="16"/>
      <c r="Y33" s="16">
        <v>47</v>
      </c>
      <c r="Z33" s="16">
        <v>10</v>
      </c>
      <c r="AA33" s="16"/>
      <c r="AB33" s="16"/>
      <c r="AC33" s="16"/>
      <c r="AD33" s="16">
        <f t="shared" si="1"/>
        <v>20</v>
      </c>
      <c r="AE33" s="68">
        <v>23</v>
      </c>
      <c r="AF33" s="68"/>
    </row>
    <row r="34" spans="1:32" ht="25.5" customHeight="1">
      <c r="A34" s="93">
        <v>24</v>
      </c>
      <c r="B34" s="250" t="s">
        <v>35</v>
      </c>
      <c r="C34" s="250"/>
      <c r="D34" s="250"/>
      <c r="E34" s="16" t="s">
        <v>55</v>
      </c>
      <c r="F34" s="16"/>
      <c r="G34" s="16">
        <v>0</v>
      </c>
      <c r="H34" s="16"/>
      <c r="I34" s="16">
        <v>0</v>
      </c>
      <c r="J34" s="16"/>
      <c r="K34" s="16">
        <v>0</v>
      </c>
      <c r="L34" s="16"/>
      <c r="M34" s="16">
        <v>0</v>
      </c>
      <c r="N34" s="16"/>
      <c r="O34" s="16">
        <v>0</v>
      </c>
      <c r="P34" s="16"/>
      <c r="Q34" s="16">
        <v>2</v>
      </c>
      <c r="R34" s="16">
        <v>10</v>
      </c>
      <c r="S34" s="16">
        <v>0</v>
      </c>
      <c r="T34" s="16"/>
      <c r="U34" s="16"/>
      <c r="V34" s="16">
        <v>0</v>
      </c>
      <c r="W34" s="16">
        <v>0</v>
      </c>
      <c r="X34" s="16"/>
      <c r="Y34" s="16">
        <v>43</v>
      </c>
      <c r="Z34" s="16">
        <v>10</v>
      </c>
      <c r="AA34" s="16"/>
      <c r="AB34" s="16"/>
      <c r="AC34" s="16"/>
      <c r="AD34" s="16">
        <f t="shared" si="1"/>
        <v>20</v>
      </c>
      <c r="AE34" s="54">
        <v>24</v>
      </c>
      <c r="AF34" s="68"/>
    </row>
    <row r="35" spans="1:32" ht="25.5" customHeight="1">
      <c r="A35" s="92">
        <v>25</v>
      </c>
      <c r="B35" s="255" t="s">
        <v>207</v>
      </c>
      <c r="C35" s="255"/>
      <c r="D35" s="255"/>
      <c r="E35" s="16" t="s">
        <v>208</v>
      </c>
      <c r="F35" s="16"/>
      <c r="G35" s="16">
        <v>0</v>
      </c>
      <c r="H35" s="16"/>
      <c r="I35" s="16">
        <v>0</v>
      </c>
      <c r="J35" s="16"/>
      <c r="K35" s="16">
        <v>0</v>
      </c>
      <c r="L35" s="16"/>
      <c r="M35" s="16">
        <v>0</v>
      </c>
      <c r="N35" s="16"/>
      <c r="O35" s="16">
        <v>0</v>
      </c>
      <c r="P35" s="16"/>
      <c r="Q35" s="16">
        <v>2</v>
      </c>
      <c r="R35" s="16">
        <v>10</v>
      </c>
      <c r="S35" s="16">
        <v>0</v>
      </c>
      <c r="T35" s="16"/>
      <c r="U35" s="16"/>
      <c r="V35" s="16">
        <v>0</v>
      </c>
      <c r="W35" s="16">
        <v>0</v>
      </c>
      <c r="X35" s="16"/>
      <c r="Y35" s="16">
        <v>43</v>
      </c>
      <c r="Z35" s="16">
        <v>10</v>
      </c>
      <c r="AA35" s="16"/>
      <c r="AB35" s="16"/>
      <c r="AC35" s="16"/>
      <c r="AD35" s="16">
        <f t="shared" si="1"/>
        <v>20</v>
      </c>
      <c r="AE35" s="68">
        <v>25</v>
      </c>
      <c r="AF35" s="68"/>
    </row>
    <row r="36" spans="1:32" ht="25.5" customHeight="1">
      <c r="A36" s="93">
        <v>26</v>
      </c>
      <c r="B36" s="255" t="s">
        <v>133</v>
      </c>
      <c r="C36" s="255"/>
      <c r="D36" s="255"/>
      <c r="E36" s="16" t="s">
        <v>134</v>
      </c>
      <c r="F36" s="16"/>
      <c r="G36" s="16">
        <v>0</v>
      </c>
      <c r="H36" s="16"/>
      <c r="I36" s="16">
        <v>0</v>
      </c>
      <c r="J36" s="16"/>
      <c r="K36" s="16">
        <v>0</v>
      </c>
      <c r="L36" s="16"/>
      <c r="M36" s="16">
        <v>0</v>
      </c>
      <c r="N36" s="16"/>
      <c r="O36" s="16">
        <v>0</v>
      </c>
      <c r="P36" s="16"/>
      <c r="Q36" s="16">
        <v>1</v>
      </c>
      <c r="R36" s="16">
        <v>5</v>
      </c>
      <c r="S36" s="16">
        <v>0</v>
      </c>
      <c r="T36" s="16"/>
      <c r="U36" s="16"/>
      <c r="V36" s="16">
        <v>0</v>
      </c>
      <c r="W36" s="16">
        <v>0</v>
      </c>
      <c r="X36" s="16"/>
      <c r="Y36" s="16">
        <v>47</v>
      </c>
      <c r="Z36" s="16">
        <v>10</v>
      </c>
      <c r="AA36" s="16"/>
      <c r="AB36" s="16"/>
      <c r="AC36" s="16"/>
      <c r="AD36" s="16">
        <f t="shared" si="1"/>
        <v>15</v>
      </c>
      <c r="AE36" s="54">
        <v>26</v>
      </c>
      <c r="AF36" s="68"/>
    </row>
    <row r="37" spans="1:32" ht="25.5" customHeight="1">
      <c r="A37" s="92">
        <v>27</v>
      </c>
      <c r="B37" s="256" t="s">
        <v>174</v>
      </c>
      <c r="C37" s="257"/>
      <c r="D37" s="258"/>
      <c r="E37" s="16" t="s">
        <v>175</v>
      </c>
      <c r="F37" s="16"/>
      <c r="G37" s="16">
        <v>8</v>
      </c>
      <c r="H37" s="16"/>
      <c r="I37" s="16">
        <v>0</v>
      </c>
      <c r="J37" s="16"/>
      <c r="K37" s="16">
        <v>0</v>
      </c>
      <c r="L37" s="16"/>
      <c r="M37" s="16">
        <v>0</v>
      </c>
      <c r="N37" s="16"/>
      <c r="O37" s="16">
        <v>0</v>
      </c>
      <c r="P37" s="16"/>
      <c r="Q37" s="16">
        <v>0</v>
      </c>
      <c r="R37" s="16"/>
      <c r="S37" s="16">
        <v>0</v>
      </c>
      <c r="T37" s="16"/>
      <c r="U37" s="16"/>
      <c r="V37" s="16">
        <v>0</v>
      </c>
      <c r="W37" s="16">
        <v>0</v>
      </c>
      <c r="X37" s="16"/>
      <c r="Y37" s="16">
        <v>47</v>
      </c>
      <c r="Z37" s="16">
        <v>10</v>
      </c>
      <c r="AA37" s="16"/>
      <c r="AB37" s="16"/>
      <c r="AC37" s="16"/>
      <c r="AD37" s="16">
        <f t="shared" si="1"/>
        <v>10</v>
      </c>
      <c r="AE37" s="68">
        <v>27</v>
      </c>
      <c r="AF37" s="68"/>
    </row>
    <row r="38" spans="1:32" ht="25.5" customHeight="1">
      <c r="A38" s="93">
        <v>28</v>
      </c>
      <c r="B38" s="250" t="s">
        <v>36</v>
      </c>
      <c r="C38" s="250"/>
      <c r="D38" s="250"/>
      <c r="E38" s="16" t="s">
        <v>56</v>
      </c>
      <c r="F38" s="16"/>
      <c r="G38" s="16">
        <v>5</v>
      </c>
      <c r="H38" s="16"/>
      <c r="I38" s="16">
        <v>0</v>
      </c>
      <c r="J38" s="16"/>
      <c r="K38" s="16">
        <v>0</v>
      </c>
      <c r="L38" s="16"/>
      <c r="M38" s="16">
        <v>0</v>
      </c>
      <c r="N38" s="16"/>
      <c r="O38" s="16">
        <v>0</v>
      </c>
      <c r="P38" s="16"/>
      <c r="Q38" s="16">
        <v>0</v>
      </c>
      <c r="R38" s="16"/>
      <c r="S38" s="16">
        <v>0</v>
      </c>
      <c r="T38" s="16"/>
      <c r="U38" s="16"/>
      <c r="V38" s="16">
        <v>0</v>
      </c>
      <c r="W38" s="16">
        <v>0</v>
      </c>
      <c r="X38" s="16"/>
      <c r="Y38" s="16">
        <v>43</v>
      </c>
      <c r="Z38" s="16">
        <v>10</v>
      </c>
      <c r="AA38" s="16"/>
      <c r="AB38" s="16"/>
      <c r="AC38" s="16"/>
      <c r="AD38" s="16">
        <f t="shared" si="1"/>
        <v>10</v>
      </c>
      <c r="AE38" s="54">
        <v>28</v>
      </c>
      <c r="AF38" s="68"/>
    </row>
    <row r="39" spans="1:32" ht="25.5" customHeight="1">
      <c r="A39" s="92">
        <v>29</v>
      </c>
      <c r="B39" s="255" t="s">
        <v>143</v>
      </c>
      <c r="C39" s="255"/>
      <c r="D39" s="255"/>
      <c r="E39" s="16" t="s">
        <v>144</v>
      </c>
      <c r="F39" s="16"/>
      <c r="G39" s="16">
        <v>0</v>
      </c>
      <c r="H39" s="16"/>
      <c r="I39" s="16">
        <v>0</v>
      </c>
      <c r="J39" s="16"/>
      <c r="K39" s="16">
        <v>0</v>
      </c>
      <c r="L39" s="16"/>
      <c r="M39" s="16">
        <v>0</v>
      </c>
      <c r="N39" s="16"/>
      <c r="O39" s="16">
        <v>0</v>
      </c>
      <c r="P39" s="16"/>
      <c r="Q39" s="16">
        <v>0</v>
      </c>
      <c r="R39" s="16"/>
      <c r="S39" s="16">
        <v>0</v>
      </c>
      <c r="T39" s="16"/>
      <c r="U39" s="16"/>
      <c r="V39" s="16">
        <v>0</v>
      </c>
      <c r="W39" s="16">
        <v>0</v>
      </c>
      <c r="X39" s="16"/>
      <c r="Y39" s="16">
        <v>46</v>
      </c>
      <c r="Z39" s="16">
        <v>10</v>
      </c>
      <c r="AA39" s="16"/>
      <c r="AB39" s="16"/>
      <c r="AC39" s="16"/>
      <c r="AD39" s="16">
        <f t="shared" si="1"/>
        <v>10</v>
      </c>
      <c r="AE39" s="68">
        <v>29</v>
      </c>
      <c r="AF39" s="68"/>
    </row>
    <row r="40" spans="1:32" ht="25.5" customHeight="1">
      <c r="A40" s="93">
        <v>30</v>
      </c>
      <c r="B40" s="255" t="s">
        <v>126</v>
      </c>
      <c r="C40" s="255"/>
      <c r="D40" s="255"/>
      <c r="E40" s="16" t="s">
        <v>127</v>
      </c>
      <c r="F40" s="16"/>
      <c r="G40" s="16">
        <v>0</v>
      </c>
      <c r="H40" s="16"/>
      <c r="I40" s="16">
        <v>0</v>
      </c>
      <c r="J40" s="16"/>
      <c r="K40" s="16">
        <v>0</v>
      </c>
      <c r="L40" s="16"/>
      <c r="M40" s="16">
        <v>0</v>
      </c>
      <c r="N40" s="16"/>
      <c r="O40" s="16">
        <v>0</v>
      </c>
      <c r="P40" s="16"/>
      <c r="Q40" s="16">
        <v>0</v>
      </c>
      <c r="R40" s="16"/>
      <c r="S40" s="16">
        <v>0</v>
      </c>
      <c r="T40" s="16"/>
      <c r="U40" s="16"/>
      <c r="V40" s="16">
        <v>0</v>
      </c>
      <c r="W40" s="16">
        <v>0</v>
      </c>
      <c r="X40" s="16"/>
      <c r="Y40" s="16">
        <v>26</v>
      </c>
      <c r="Z40" s="16">
        <v>10</v>
      </c>
      <c r="AA40" s="16"/>
      <c r="AB40" s="16"/>
      <c r="AC40" s="16"/>
      <c r="AD40" s="16">
        <f t="shared" si="1"/>
        <v>10</v>
      </c>
      <c r="AE40" s="54">
        <v>30</v>
      </c>
      <c r="AF40" s="68"/>
    </row>
    <row r="41" spans="1:32" s="94" customFormat="1" ht="25.5" customHeight="1">
      <c r="A41" s="95"/>
      <c r="B41" s="240"/>
      <c r="C41" s="241"/>
      <c r="D41" s="242"/>
      <c r="E41" s="54"/>
      <c r="F41" s="54"/>
      <c r="G41" s="54"/>
      <c r="H41" s="54"/>
      <c r="I41" s="54"/>
      <c r="J41" s="54"/>
      <c r="K41" s="54"/>
      <c r="L41" s="54"/>
      <c r="M41" s="54"/>
      <c r="Q41" s="54"/>
      <c r="R41" s="54"/>
      <c r="S41" s="54"/>
      <c r="T41" s="54"/>
      <c r="U41" s="54"/>
      <c r="V41" s="54"/>
      <c r="W41" s="54"/>
      <c r="X41" s="54"/>
      <c r="AB41" s="54"/>
      <c r="AC41" s="54"/>
      <c r="AD41" s="54"/>
      <c r="AE41" s="96"/>
      <c r="AF41" s="97"/>
    </row>
    <row r="42" spans="1:32" s="94" customFormat="1" ht="25.5" customHeight="1">
      <c r="A42" s="95"/>
      <c r="B42" s="254" t="s">
        <v>251</v>
      </c>
      <c r="C42" s="254"/>
      <c r="D42" s="254"/>
      <c r="E42" s="54"/>
      <c r="F42" s="54"/>
      <c r="G42" s="54"/>
      <c r="H42" s="54"/>
      <c r="I42" s="54"/>
      <c r="J42" s="54"/>
      <c r="K42" s="54"/>
      <c r="L42" s="54"/>
      <c r="M42" s="54"/>
      <c r="Q42" s="54"/>
      <c r="R42" s="54"/>
      <c r="S42" s="54"/>
      <c r="T42" s="54"/>
      <c r="U42" s="54"/>
      <c r="V42" s="54"/>
      <c r="W42" s="54"/>
      <c r="X42" s="54"/>
      <c r="AB42" s="54"/>
      <c r="AC42" s="54"/>
      <c r="AD42" s="54"/>
      <c r="AE42" s="96"/>
      <c r="AF42" s="97"/>
    </row>
    <row r="43" spans="1:32" s="94" customFormat="1" ht="25.5" customHeight="1">
      <c r="A43" s="95"/>
      <c r="B43" s="240" t="s">
        <v>252</v>
      </c>
      <c r="C43" s="241"/>
      <c r="D43" s="242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96"/>
      <c r="AF43" s="97"/>
    </row>
    <row r="44" spans="1:32" s="94" customFormat="1" ht="25.5" customHeight="1">
      <c r="A44" s="95"/>
      <c r="B44" s="240" t="s">
        <v>253</v>
      </c>
      <c r="C44" s="243"/>
      <c r="D44" s="244"/>
      <c r="E44" s="54"/>
      <c r="F44" s="54"/>
      <c r="G44" s="54"/>
      <c r="H44" s="54"/>
      <c r="I44" s="54"/>
      <c r="J44" s="54"/>
      <c r="K44" s="54"/>
      <c r="L44" s="54"/>
      <c r="M44" s="54"/>
      <c r="N44" s="251" t="s">
        <v>241</v>
      </c>
      <c r="O44" s="252"/>
      <c r="P44" s="253"/>
      <c r="Q44" s="54"/>
      <c r="R44" s="54"/>
      <c r="S44" s="54"/>
      <c r="T44" s="54"/>
      <c r="U44" s="54"/>
      <c r="V44" s="54"/>
      <c r="W44" s="54"/>
      <c r="X44" s="54"/>
      <c r="Y44" s="251" t="s">
        <v>238</v>
      </c>
      <c r="Z44" s="252"/>
      <c r="AA44" s="253"/>
      <c r="AB44" s="54"/>
      <c r="AC44" s="54"/>
      <c r="AD44" s="54"/>
      <c r="AE44" s="96"/>
      <c r="AF44" s="97"/>
    </row>
    <row r="45" spans="1:32" s="94" customFormat="1" ht="51" customHeight="1">
      <c r="A45" s="98"/>
      <c r="B45" s="245" t="s">
        <v>254</v>
      </c>
      <c r="C45" s="246"/>
      <c r="D45" s="247"/>
      <c r="E45" s="54"/>
      <c r="F45" s="54"/>
      <c r="G45" s="54"/>
      <c r="H45" s="54"/>
      <c r="I45" s="54"/>
      <c r="J45" s="54"/>
      <c r="K45" s="54"/>
      <c r="L45" s="54"/>
      <c r="M45" s="54"/>
      <c r="N45" s="251" t="s">
        <v>242</v>
      </c>
      <c r="O45" s="252"/>
      <c r="P45" s="253"/>
      <c r="Q45" s="54"/>
      <c r="R45" s="54"/>
      <c r="S45" s="54"/>
      <c r="T45" s="54"/>
      <c r="U45" s="54"/>
      <c r="V45" s="54"/>
      <c r="W45" s="54"/>
      <c r="X45" s="54"/>
      <c r="Y45" s="251" t="s">
        <v>239</v>
      </c>
      <c r="Z45" s="252"/>
      <c r="AA45" s="253"/>
      <c r="AB45" s="54"/>
      <c r="AC45" s="54"/>
      <c r="AD45" s="54"/>
      <c r="AE45" s="96"/>
      <c r="AF45" s="97"/>
    </row>
    <row r="46" spans="1:32" s="94" customFormat="1" ht="108" customHeight="1">
      <c r="A46" s="99"/>
      <c r="B46" s="237" t="s">
        <v>255</v>
      </c>
      <c r="C46" s="248"/>
      <c r="D46" s="238"/>
      <c r="E46" s="100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96"/>
      <c r="AF46" s="97"/>
    </row>
    <row r="47" spans="1:32" s="94" customFormat="1" ht="25.5" customHeight="1">
      <c r="A47" s="101"/>
      <c r="B47" s="249"/>
      <c r="C47" s="249"/>
      <c r="D47" s="249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37"/>
      <c r="AF47" s="238"/>
    </row>
    <row r="48" spans="1:32" s="94" customFormat="1" ht="25.5" customHeight="1">
      <c r="A48" s="95"/>
      <c r="B48" s="236"/>
      <c r="C48" s="236"/>
      <c r="D48" s="23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96"/>
      <c r="AF48" s="97"/>
    </row>
    <row r="49" spans="1:32" s="94" customFormat="1" ht="25.5" customHeight="1">
      <c r="A49" s="95"/>
      <c r="B49" s="236"/>
      <c r="C49" s="236"/>
      <c r="D49" s="23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96"/>
      <c r="AF49" s="97"/>
    </row>
    <row r="50" spans="1:32" s="94" customFormat="1" ht="25.5" customHeight="1">
      <c r="A50" s="95"/>
      <c r="B50" s="239"/>
      <c r="C50" s="239"/>
      <c r="D50" s="23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96"/>
      <c r="AF50" s="97"/>
    </row>
    <row r="51" spans="1:32" s="94" customFormat="1" ht="25.5" customHeight="1">
      <c r="A51" s="95"/>
      <c r="B51" s="239"/>
      <c r="C51" s="239"/>
      <c r="D51" s="239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96"/>
      <c r="AF51" s="97"/>
    </row>
    <row r="52" spans="1:32" s="94" customFormat="1" ht="25.5" customHeight="1">
      <c r="A52" s="95"/>
      <c r="B52" s="239"/>
      <c r="C52" s="239"/>
      <c r="D52" s="239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96"/>
      <c r="AF52" s="97"/>
    </row>
    <row r="53" spans="1:32" s="94" customFormat="1" ht="25.5" customHeight="1">
      <c r="A53" s="95"/>
      <c r="B53" s="236"/>
      <c r="C53" s="236"/>
      <c r="D53" s="236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96"/>
      <c r="AF53" s="97"/>
    </row>
    <row r="54" spans="1:32" s="94" customFormat="1" ht="25.5" customHeight="1">
      <c r="A54" s="95"/>
      <c r="B54" s="236"/>
      <c r="C54" s="236"/>
      <c r="D54" s="236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237"/>
      <c r="AF54" s="238"/>
    </row>
    <row r="55" spans="1:32" s="94" customFormat="1" ht="25.5" customHeight="1">
      <c r="A55" s="95"/>
      <c r="B55" s="239"/>
      <c r="C55" s="239"/>
      <c r="D55" s="239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96"/>
      <c r="AF55" s="97"/>
    </row>
    <row r="56" spans="1:32" s="94" customFormat="1" ht="25.5" customHeight="1">
      <c r="A56" s="95"/>
      <c r="B56" s="239"/>
      <c r="C56" s="239"/>
      <c r="D56" s="239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96"/>
      <c r="AF56" s="97"/>
    </row>
    <row r="57" spans="1:32" s="94" customFormat="1" ht="25.5" customHeight="1">
      <c r="A57" s="95"/>
      <c r="B57" s="236"/>
      <c r="C57" s="236"/>
      <c r="D57" s="236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237"/>
      <c r="AF57" s="238"/>
    </row>
    <row r="58" spans="1:32" s="94" customFormat="1" ht="25.5" customHeight="1">
      <c r="A58" s="95"/>
      <c r="B58" s="236"/>
      <c r="C58" s="236"/>
      <c r="D58" s="236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96"/>
      <c r="AF58" s="97"/>
    </row>
    <row r="59" spans="1:32" s="94" customFormat="1" ht="25.5" customHeight="1">
      <c r="A59" s="95"/>
      <c r="B59" s="236"/>
      <c r="C59" s="236"/>
      <c r="D59" s="236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96"/>
      <c r="AF59" s="97"/>
    </row>
    <row r="60" spans="1:32" s="94" customFormat="1" ht="25.5" customHeight="1">
      <c r="A60" s="95"/>
      <c r="B60" s="239"/>
      <c r="C60" s="239"/>
      <c r="D60" s="239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96"/>
      <c r="AF60" s="97"/>
    </row>
    <row r="61" spans="1:32" s="94" customFormat="1" ht="25.5" customHeight="1">
      <c r="A61" s="95"/>
      <c r="B61" s="236"/>
      <c r="C61" s="236"/>
      <c r="D61" s="236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96"/>
      <c r="AF61" s="97"/>
    </row>
    <row r="62" spans="1:32" s="94" customFormat="1" ht="25.5" customHeight="1">
      <c r="A62" s="95"/>
      <c r="B62" s="239"/>
      <c r="C62" s="239"/>
      <c r="D62" s="239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237"/>
      <c r="AF62" s="238"/>
    </row>
    <row r="63" spans="1:32" s="94" customFormat="1" ht="25.5" customHeight="1">
      <c r="A63" s="95"/>
      <c r="B63" s="239"/>
      <c r="C63" s="239"/>
      <c r="D63" s="239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96"/>
      <c r="AF63" s="97"/>
    </row>
    <row r="64" spans="1:32" s="94" customFormat="1" ht="25.5" customHeight="1">
      <c r="A64" s="95"/>
      <c r="B64" s="239"/>
      <c r="C64" s="239"/>
      <c r="D64" s="239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96"/>
      <c r="AF64" s="97"/>
    </row>
    <row r="65" spans="1:32" s="94" customFormat="1" ht="25.5" customHeight="1">
      <c r="A65" s="95"/>
      <c r="B65" s="236"/>
      <c r="C65" s="236"/>
      <c r="D65" s="236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96"/>
      <c r="AF65" s="97"/>
    </row>
    <row r="66" spans="1:32" s="94" customFormat="1" ht="25.5" customHeight="1">
      <c r="A66" s="95"/>
      <c r="B66" s="236"/>
      <c r="C66" s="236"/>
      <c r="D66" s="236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96"/>
      <c r="AF66" s="97"/>
    </row>
    <row r="67" spans="1:32" s="94" customFormat="1" ht="25.5" customHeight="1">
      <c r="A67" s="95"/>
      <c r="B67" s="239"/>
      <c r="C67" s="239"/>
      <c r="D67" s="239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96"/>
      <c r="AF67" s="97"/>
    </row>
    <row r="68" spans="1:32" s="94" customFormat="1" ht="25.5" customHeight="1">
      <c r="A68" s="95"/>
      <c r="B68" s="236"/>
      <c r="C68" s="236"/>
      <c r="D68" s="236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237"/>
      <c r="AF68" s="238"/>
    </row>
    <row r="69" spans="1:32" s="94" customFormat="1" ht="25.5" customHeight="1">
      <c r="A69" s="95"/>
      <c r="B69" s="239"/>
      <c r="C69" s="239"/>
      <c r="D69" s="239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96"/>
      <c r="AF69" s="97"/>
    </row>
    <row r="70" spans="1:32" s="94" customFormat="1" ht="25.5" customHeight="1">
      <c r="A70" s="54"/>
      <c r="B70" s="239"/>
      <c r="C70" s="239"/>
      <c r="D70" s="239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>
        <f t="shared" ref="AD70" si="2">Z70+X70+U70+T70+R70+P70+N70+L70+J70+H70</f>
        <v>0</v>
      </c>
      <c r="AE70" s="237"/>
      <c r="AF70" s="238"/>
    </row>
    <row r="71" spans="1:32" s="94" customFormat="1" ht="25.5" customHeight="1">
      <c r="A71" s="54"/>
      <c r="B71" s="236"/>
      <c r="C71" s="236"/>
      <c r="D71" s="236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>
        <f t="shared" ref="AD71:AD95" si="3">H71+J71+N71+R71+T71+X71+Z71</f>
        <v>0</v>
      </c>
      <c r="AE71" s="237"/>
      <c r="AF71" s="238"/>
    </row>
    <row r="72" spans="1:32" s="94" customFormat="1" ht="25.5" customHeight="1">
      <c r="A72" s="54"/>
      <c r="B72" s="239"/>
      <c r="C72" s="239"/>
      <c r="D72" s="239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>
        <f t="shared" si="3"/>
        <v>0</v>
      </c>
      <c r="AE72" s="237"/>
      <c r="AF72" s="238"/>
    </row>
    <row r="73" spans="1:32" s="94" customFormat="1" ht="50.25" customHeight="1">
      <c r="A73" s="54"/>
      <c r="B73" s="236"/>
      <c r="C73" s="236"/>
      <c r="D73" s="236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>
        <f t="shared" si="3"/>
        <v>0</v>
      </c>
      <c r="AE73" s="237"/>
      <c r="AF73" s="238"/>
    </row>
    <row r="74" spans="1:32" s="94" customFormat="1" ht="48" customHeight="1">
      <c r="A74" s="54"/>
      <c r="B74" s="236"/>
      <c r="C74" s="236"/>
      <c r="D74" s="236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>
        <f t="shared" si="3"/>
        <v>0</v>
      </c>
      <c r="AE74" s="237"/>
      <c r="AF74" s="238"/>
    </row>
    <row r="75" spans="1:32" s="94" customFormat="1" ht="48" customHeight="1">
      <c r="A75" s="54"/>
      <c r="B75" s="236"/>
      <c r="C75" s="236"/>
      <c r="D75" s="236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>
        <f t="shared" si="3"/>
        <v>0</v>
      </c>
      <c r="AE75" s="237"/>
      <c r="AF75" s="238"/>
    </row>
    <row r="76" spans="1:32" s="94" customFormat="1" ht="25.5" customHeight="1">
      <c r="A76" s="54"/>
      <c r="B76" s="239"/>
      <c r="C76" s="239"/>
      <c r="D76" s="239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>
        <f t="shared" si="3"/>
        <v>0</v>
      </c>
      <c r="AE76" s="237"/>
      <c r="AF76" s="238"/>
    </row>
    <row r="77" spans="1:32" ht="25.5" customHeight="1">
      <c r="A77" s="16"/>
      <c r="B77" s="235"/>
      <c r="C77" s="235"/>
      <c r="D77" s="23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>
        <f t="shared" si="3"/>
        <v>0</v>
      </c>
      <c r="AE77" s="233"/>
      <c r="AF77" s="234"/>
    </row>
    <row r="78" spans="1:32" ht="25.5" customHeight="1">
      <c r="A78" s="16"/>
      <c r="B78" s="232"/>
      <c r="C78" s="232"/>
      <c r="D78" s="232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>
        <f t="shared" si="3"/>
        <v>0</v>
      </c>
      <c r="AE78" s="233"/>
      <c r="AF78" s="234"/>
    </row>
    <row r="79" spans="1:32" ht="25.5" customHeight="1">
      <c r="A79" s="16"/>
      <c r="B79" s="235"/>
      <c r="C79" s="235"/>
      <c r="D79" s="23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>
        <f t="shared" si="3"/>
        <v>0</v>
      </c>
      <c r="AE79" s="233"/>
      <c r="AF79" s="234"/>
    </row>
    <row r="80" spans="1:32" ht="25.5" customHeight="1">
      <c r="A80" s="16"/>
      <c r="B80" s="232"/>
      <c r="C80" s="232"/>
      <c r="D80" s="232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>
        <f t="shared" si="3"/>
        <v>0</v>
      </c>
      <c r="AE80" s="233"/>
      <c r="AF80" s="234"/>
    </row>
    <row r="81" spans="1:32" ht="25.5" customHeight="1">
      <c r="A81" s="16"/>
      <c r="B81" s="235"/>
      <c r="C81" s="235"/>
      <c r="D81" s="23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>
        <f t="shared" si="3"/>
        <v>0</v>
      </c>
      <c r="AE81" s="233"/>
      <c r="AF81" s="234"/>
    </row>
    <row r="82" spans="1:32" ht="25.5" customHeight="1">
      <c r="A82" s="16"/>
      <c r="B82" s="232"/>
      <c r="C82" s="232"/>
      <c r="D82" s="232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>
        <f t="shared" si="3"/>
        <v>0</v>
      </c>
      <c r="AE82" s="233"/>
      <c r="AF82" s="234"/>
    </row>
    <row r="83" spans="1:32" ht="25.5" customHeight="1">
      <c r="A83" s="16"/>
      <c r="B83" s="235"/>
      <c r="C83" s="235"/>
      <c r="D83" s="23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>
        <f t="shared" si="3"/>
        <v>0</v>
      </c>
      <c r="AE83" s="233"/>
      <c r="AF83" s="234"/>
    </row>
    <row r="84" spans="1:32" ht="25.5" customHeight="1">
      <c r="A84" s="16"/>
      <c r="B84" s="232"/>
      <c r="C84" s="232"/>
      <c r="D84" s="232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>
        <f t="shared" si="3"/>
        <v>0</v>
      </c>
      <c r="AE84" s="233"/>
      <c r="AF84" s="234"/>
    </row>
    <row r="85" spans="1:32" ht="25.5" customHeight="1">
      <c r="A85" s="16"/>
      <c r="B85" s="235"/>
      <c r="C85" s="235"/>
      <c r="D85" s="23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>
        <f t="shared" si="3"/>
        <v>0</v>
      </c>
      <c r="AE85" s="233"/>
      <c r="AF85" s="234"/>
    </row>
    <row r="86" spans="1:32" ht="25.5" customHeight="1">
      <c r="A86" s="16"/>
      <c r="B86" s="232"/>
      <c r="C86" s="232"/>
      <c r="D86" s="232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>
        <f t="shared" si="3"/>
        <v>0</v>
      </c>
      <c r="AE86" s="233"/>
      <c r="AF86" s="234"/>
    </row>
    <row r="87" spans="1:32" ht="25.5" customHeight="1">
      <c r="A87" s="16"/>
      <c r="B87" s="235"/>
      <c r="C87" s="235"/>
      <c r="D87" s="23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>
        <f t="shared" si="3"/>
        <v>0</v>
      </c>
      <c r="AE87" s="233"/>
      <c r="AF87" s="234"/>
    </row>
    <row r="88" spans="1:32" ht="25.5" customHeight="1">
      <c r="A88" s="16"/>
      <c r="B88" s="232"/>
      <c r="C88" s="232"/>
      <c r="D88" s="232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>
        <f t="shared" si="3"/>
        <v>0</v>
      </c>
      <c r="AE88" s="233"/>
      <c r="AF88" s="234"/>
    </row>
    <row r="89" spans="1:32" ht="25.5" customHeight="1">
      <c r="A89" s="16"/>
      <c r="B89" s="232"/>
      <c r="C89" s="232"/>
      <c r="D89" s="232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>
        <f t="shared" si="3"/>
        <v>0</v>
      </c>
      <c r="AE89" s="233"/>
      <c r="AF89" s="234"/>
    </row>
    <row r="90" spans="1:32" ht="25.5" customHeight="1">
      <c r="A90" s="16"/>
      <c r="B90" s="235"/>
      <c r="C90" s="235"/>
      <c r="D90" s="23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>
        <f t="shared" si="3"/>
        <v>0</v>
      </c>
      <c r="AE90" s="233"/>
      <c r="AF90" s="234"/>
    </row>
    <row r="91" spans="1:32" ht="25.5" customHeight="1">
      <c r="A91" s="16"/>
      <c r="B91" s="232"/>
      <c r="C91" s="232"/>
      <c r="D91" s="232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>
        <f t="shared" si="3"/>
        <v>0</v>
      </c>
      <c r="AE91" s="233"/>
      <c r="AF91" s="234"/>
    </row>
    <row r="92" spans="1:32" ht="25.5" customHeight="1">
      <c r="A92" s="16"/>
      <c r="B92" s="235"/>
      <c r="C92" s="235"/>
      <c r="D92" s="23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>
        <f t="shared" si="3"/>
        <v>0</v>
      </c>
      <c r="AE92" s="233"/>
      <c r="AF92" s="234"/>
    </row>
    <row r="93" spans="1:32" ht="25.5" customHeight="1">
      <c r="A93" s="16"/>
      <c r="B93" s="232"/>
      <c r="C93" s="232"/>
      <c r="D93" s="232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>
        <f t="shared" si="3"/>
        <v>0</v>
      </c>
      <c r="AE93" s="233"/>
      <c r="AF93" s="234"/>
    </row>
    <row r="94" spans="1:32" ht="25.5" customHeight="1">
      <c r="A94" s="16"/>
      <c r="B94" s="235"/>
      <c r="C94" s="235"/>
      <c r="D94" s="23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>
        <f t="shared" si="3"/>
        <v>0</v>
      </c>
      <c r="AE94" s="233"/>
      <c r="AF94" s="234"/>
    </row>
    <row r="95" spans="1:32" ht="25.5" customHeight="1">
      <c r="A95" s="16"/>
      <c r="B95" s="232"/>
      <c r="C95" s="232"/>
      <c r="D95" s="232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>
        <f t="shared" si="3"/>
        <v>0</v>
      </c>
      <c r="AE95" s="233"/>
      <c r="AF95" s="234"/>
    </row>
    <row r="96" spans="1:32" ht="25.5" customHeight="1">
      <c r="A96" s="16"/>
      <c r="B96" s="231"/>
      <c r="C96" s="231"/>
      <c r="D96" s="231"/>
    </row>
    <row r="97" spans="1:4" ht="25.5" customHeight="1">
      <c r="A97" s="16"/>
      <c r="B97" s="230"/>
      <c r="C97" s="230"/>
      <c r="D97" s="230"/>
    </row>
    <row r="98" spans="1:4" ht="25.5" customHeight="1">
      <c r="B98" s="230"/>
      <c r="C98" s="230"/>
      <c r="D98" s="230"/>
    </row>
    <row r="99" spans="1:4" ht="25.5" customHeight="1">
      <c r="B99" s="231"/>
      <c r="C99" s="231"/>
      <c r="D99" s="231"/>
    </row>
    <row r="100" spans="1:4" ht="25.5" customHeight="1">
      <c r="B100" s="230"/>
      <c r="C100" s="230"/>
      <c r="D100" s="230"/>
    </row>
    <row r="101" spans="1:4" ht="25.5" customHeight="1">
      <c r="B101" s="231"/>
      <c r="C101" s="231"/>
      <c r="D101" s="231"/>
    </row>
    <row r="102" spans="1:4" ht="25.5" customHeight="1">
      <c r="B102" s="230"/>
      <c r="C102" s="230"/>
      <c r="D102" s="230"/>
    </row>
    <row r="103" spans="1:4" ht="25.5" customHeight="1">
      <c r="B103" s="231"/>
      <c r="C103" s="231"/>
      <c r="D103" s="231"/>
    </row>
    <row r="104" spans="1:4" ht="25.5" customHeight="1">
      <c r="B104" s="230"/>
      <c r="C104" s="230"/>
      <c r="D104" s="230"/>
    </row>
    <row r="105" spans="1:4" ht="25.5" customHeight="1">
      <c r="B105" s="231"/>
      <c r="C105" s="231"/>
      <c r="D105" s="231"/>
    </row>
    <row r="106" spans="1:4" ht="25.5" customHeight="1">
      <c r="B106" s="230"/>
      <c r="C106" s="230"/>
      <c r="D106" s="230"/>
    </row>
    <row r="107" spans="1:4" ht="25.5" customHeight="1">
      <c r="B107" s="231"/>
      <c r="C107" s="231"/>
      <c r="D107" s="231"/>
    </row>
    <row r="108" spans="1:4" ht="25.5" customHeight="1">
      <c r="B108" s="230"/>
      <c r="C108" s="230"/>
      <c r="D108" s="230"/>
    </row>
    <row r="109" spans="1:4" ht="25.5" customHeight="1">
      <c r="B109" s="231"/>
      <c r="C109" s="231"/>
      <c r="D109" s="231"/>
    </row>
    <row r="110" spans="1:4" ht="25.5" customHeight="1">
      <c r="B110" s="230"/>
      <c r="C110" s="230"/>
      <c r="D110" s="230"/>
    </row>
    <row r="111" spans="1:4" ht="25.5" customHeight="1">
      <c r="B111" s="231"/>
      <c r="C111" s="231"/>
      <c r="D111" s="231"/>
    </row>
    <row r="112" spans="1:4" ht="25.5" customHeight="1">
      <c r="B112" s="230"/>
      <c r="C112" s="230"/>
      <c r="D112" s="230"/>
    </row>
    <row r="113" spans="2:4" ht="25.5" customHeight="1">
      <c r="B113" s="231"/>
      <c r="C113" s="231"/>
      <c r="D113" s="231"/>
    </row>
    <row r="114" spans="2:4" ht="25.5" customHeight="1">
      <c r="B114" s="230"/>
      <c r="C114" s="230"/>
      <c r="D114" s="230"/>
    </row>
    <row r="115" spans="2:4" ht="25.5" customHeight="1">
      <c r="B115" s="231"/>
      <c r="C115" s="231"/>
      <c r="D115" s="231"/>
    </row>
    <row r="116" spans="2:4" ht="25.5" customHeight="1">
      <c r="B116" s="230"/>
      <c r="C116" s="230"/>
      <c r="D116" s="230"/>
    </row>
    <row r="117" spans="2:4" ht="25.5" customHeight="1">
      <c r="B117" s="231"/>
      <c r="C117" s="231"/>
      <c r="D117" s="231"/>
    </row>
    <row r="118" spans="2:4" ht="25.5" customHeight="1">
      <c r="B118" s="230"/>
      <c r="C118" s="230"/>
      <c r="D118" s="230"/>
    </row>
    <row r="119" spans="2:4" ht="25.5" customHeight="1">
      <c r="B119" s="231"/>
      <c r="C119" s="231"/>
      <c r="D119" s="231"/>
    </row>
    <row r="120" spans="2:4" ht="25.5" customHeight="1">
      <c r="B120" s="230"/>
      <c r="C120" s="230"/>
      <c r="D120" s="230"/>
    </row>
    <row r="121" spans="2:4" ht="25.5" customHeight="1">
      <c r="B121" s="231"/>
      <c r="C121" s="231"/>
      <c r="D121" s="231"/>
    </row>
    <row r="122" spans="2:4" ht="25.5" customHeight="1">
      <c r="B122" s="230"/>
      <c r="C122" s="230"/>
      <c r="D122" s="230"/>
    </row>
    <row r="123" spans="2:4" ht="25.5" customHeight="1">
      <c r="B123" s="231"/>
      <c r="C123" s="231"/>
      <c r="D123" s="231"/>
    </row>
    <row r="124" spans="2:4" ht="25.5" customHeight="1">
      <c r="B124" s="230"/>
      <c r="C124" s="230"/>
      <c r="D124" s="230"/>
    </row>
    <row r="125" spans="2:4" ht="25.5" customHeight="1">
      <c r="B125" s="231"/>
      <c r="C125" s="231"/>
      <c r="D125" s="231"/>
    </row>
  </sheetData>
  <mergeCells count="174">
    <mergeCell ref="A1:AF2"/>
    <mergeCell ref="A3:D7"/>
    <mergeCell ref="E3:F4"/>
    <mergeCell ref="G3:Z3"/>
    <mergeCell ref="AA3:AC7"/>
    <mergeCell ref="AD3:AF4"/>
    <mergeCell ref="G4:Z4"/>
    <mergeCell ref="E5:E9"/>
    <mergeCell ref="F5:F9"/>
    <mergeCell ref="G5:H8"/>
    <mergeCell ref="W5:X8"/>
    <mergeCell ref="Y5:Z8"/>
    <mergeCell ref="AE5:AF5"/>
    <mergeCell ref="A8:A9"/>
    <mergeCell ref="B8:D9"/>
    <mergeCell ref="AA8:AA9"/>
    <mergeCell ref="AB8:AC9"/>
    <mergeCell ref="I5:J8"/>
    <mergeCell ref="K5:L8"/>
    <mergeCell ref="M5:N8"/>
    <mergeCell ref="O5:P8"/>
    <mergeCell ref="Q5:R8"/>
    <mergeCell ref="S5:T8"/>
    <mergeCell ref="B17:D17"/>
    <mergeCell ref="B18:D18"/>
    <mergeCell ref="B19:D19"/>
    <mergeCell ref="B14:D14"/>
    <mergeCell ref="B15:D15"/>
    <mergeCell ref="B16:D16"/>
    <mergeCell ref="B13:D13"/>
    <mergeCell ref="B11:D11"/>
    <mergeCell ref="U5:V8"/>
    <mergeCell ref="B28:D28"/>
    <mergeCell ref="B29:D29"/>
    <mergeCell ref="B27:D27"/>
    <mergeCell ref="B24:D24"/>
    <mergeCell ref="B25:D25"/>
    <mergeCell ref="B26:D26"/>
    <mergeCell ref="B23:D23"/>
    <mergeCell ref="B20:D20"/>
    <mergeCell ref="B21:D21"/>
    <mergeCell ref="B22:D22"/>
    <mergeCell ref="B43:D43"/>
    <mergeCell ref="B44:D44"/>
    <mergeCell ref="B45:D45"/>
    <mergeCell ref="B46:D46"/>
    <mergeCell ref="B47:D47"/>
    <mergeCell ref="AE47:AF47"/>
    <mergeCell ref="B12:D12"/>
    <mergeCell ref="B41:D41"/>
    <mergeCell ref="N44:P44"/>
    <mergeCell ref="Y44:AA44"/>
    <mergeCell ref="B42:D42"/>
    <mergeCell ref="N45:P45"/>
    <mergeCell ref="Y45:AA45"/>
    <mergeCell ref="B40:D40"/>
    <mergeCell ref="B39:D39"/>
    <mergeCell ref="B36:D36"/>
    <mergeCell ref="B37:D37"/>
    <mergeCell ref="B38:D38"/>
    <mergeCell ref="B33:D33"/>
    <mergeCell ref="B34:D34"/>
    <mergeCell ref="B35:D35"/>
    <mergeCell ref="B31:D31"/>
    <mergeCell ref="B32:D32"/>
    <mergeCell ref="B30:D30"/>
    <mergeCell ref="AE62:AF62"/>
    <mergeCell ref="B54:D54"/>
    <mergeCell ref="AE54:AF54"/>
    <mergeCell ref="B55:D55"/>
    <mergeCell ref="B56:D56"/>
    <mergeCell ref="B57:D57"/>
    <mergeCell ref="AE57:AF57"/>
    <mergeCell ref="B48:D48"/>
    <mergeCell ref="B49:D49"/>
    <mergeCell ref="B50:D50"/>
    <mergeCell ref="B51:D51"/>
    <mergeCell ref="B52:D52"/>
    <mergeCell ref="B53:D53"/>
    <mergeCell ref="B63:D63"/>
    <mergeCell ref="B64:D64"/>
    <mergeCell ref="B65:D65"/>
    <mergeCell ref="B66:D66"/>
    <mergeCell ref="B67:D67"/>
    <mergeCell ref="B68:D68"/>
    <mergeCell ref="B58:D58"/>
    <mergeCell ref="B59:D59"/>
    <mergeCell ref="B60:D60"/>
    <mergeCell ref="B61:D61"/>
    <mergeCell ref="B62:D62"/>
    <mergeCell ref="B72:D72"/>
    <mergeCell ref="AE72:AF72"/>
    <mergeCell ref="B73:D73"/>
    <mergeCell ref="AE73:AF73"/>
    <mergeCell ref="B74:D74"/>
    <mergeCell ref="AE74:AF74"/>
    <mergeCell ref="AE68:AF68"/>
    <mergeCell ref="B69:D69"/>
    <mergeCell ref="B70:D70"/>
    <mergeCell ref="AE70:AF70"/>
    <mergeCell ref="B71:D71"/>
    <mergeCell ref="AE71:AF71"/>
    <mergeCell ref="B78:D78"/>
    <mergeCell ref="AE78:AF78"/>
    <mergeCell ref="B79:D79"/>
    <mergeCell ref="AE79:AF79"/>
    <mergeCell ref="B80:D80"/>
    <mergeCell ref="AE80:AF80"/>
    <mergeCell ref="B75:D75"/>
    <mergeCell ref="AE75:AF75"/>
    <mergeCell ref="B76:D76"/>
    <mergeCell ref="AE76:AF76"/>
    <mergeCell ref="B77:D77"/>
    <mergeCell ref="AE77:AF77"/>
    <mergeCell ref="B84:D84"/>
    <mergeCell ref="AE84:AF84"/>
    <mergeCell ref="B85:D85"/>
    <mergeCell ref="AE85:AF85"/>
    <mergeCell ref="B86:D86"/>
    <mergeCell ref="AE86:AF86"/>
    <mergeCell ref="B81:D81"/>
    <mergeCell ref="AE81:AF81"/>
    <mergeCell ref="B82:D82"/>
    <mergeCell ref="AE82:AF82"/>
    <mergeCell ref="B83:D83"/>
    <mergeCell ref="AE83:AF83"/>
    <mergeCell ref="B90:D90"/>
    <mergeCell ref="AE90:AF90"/>
    <mergeCell ref="B91:D91"/>
    <mergeCell ref="AE91:AF91"/>
    <mergeCell ref="B92:D92"/>
    <mergeCell ref="AE92:AF92"/>
    <mergeCell ref="B87:D87"/>
    <mergeCell ref="AE87:AF87"/>
    <mergeCell ref="B88:D88"/>
    <mergeCell ref="AE88:AF88"/>
    <mergeCell ref="B89:D89"/>
    <mergeCell ref="AE89:AF89"/>
    <mergeCell ref="B96:D96"/>
    <mergeCell ref="B97:D97"/>
    <mergeCell ref="B98:D98"/>
    <mergeCell ref="B99:D99"/>
    <mergeCell ref="B100:D100"/>
    <mergeCell ref="B101:D101"/>
    <mergeCell ref="B93:D93"/>
    <mergeCell ref="AE93:AF93"/>
    <mergeCell ref="B94:D94"/>
    <mergeCell ref="AE94:AF94"/>
    <mergeCell ref="B95:D95"/>
    <mergeCell ref="AE95:AF95"/>
    <mergeCell ref="B108:D108"/>
    <mergeCell ref="B109:D109"/>
    <mergeCell ref="B110:D110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20:D120"/>
    <mergeCell ref="B121:D121"/>
    <mergeCell ref="B122:D122"/>
    <mergeCell ref="B123:D123"/>
    <mergeCell ref="B124:D124"/>
    <mergeCell ref="B125:D125"/>
    <mergeCell ref="B114:D114"/>
    <mergeCell ref="B115:D115"/>
    <mergeCell ref="B116:D116"/>
    <mergeCell ref="B117:D117"/>
    <mergeCell ref="B118:D118"/>
    <mergeCell ref="B119:D119"/>
  </mergeCells>
  <pageMargins left="0.70866141732283472" right="0.70866141732283472" top="0.74803149606299213" bottom="0.74803149606299213" header="0.31496062992125984" footer="0.31496062992125984"/>
  <pageSetup paperSize="8" scale="60" pageOrder="overThenDown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ΣΥΝΟΛΙΚΟΣ ΠΙΝΑΚΑΣ </vt:lpstr>
      <vt:lpstr>Φύλλο1 (2)</vt:lpstr>
      <vt:lpstr>Φύλλο2</vt:lpstr>
      <vt:lpstr>ΠΛΗΡΟΥΣ ΑΠΑΣΧΟΛΗΣΗΣ  </vt:lpstr>
      <vt:lpstr>ΑΠΟΡ ΑΙΤΗΣΕΙΣ </vt:lpstr>
      <vt:lpstr>ΜΕΡΙΚΗΣ ΑΠΑΣΧΟΛΗΣ 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 Siapera</dc:creator>
  <cp:lastModifiedBy>pmakoy</cp:lastModifiedBy>
  <cp:lastPrinted>2020-09-02T11:24:43Z</cp:lastPrinted>
  <dcterms:created xsi:type="dcterms:W3CDTF">2020-08-10T15:54:55Z</dcterms:created>
  <dcterms:modified xsi:type="dcterms:W3CDTF">2020-09-03T09:18:29Z</dcterms:modified>
</cp:coreProperties>
</file>