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2" windowHeight="8412" activeTab="3"/>
  </bookViews>
  <sheets>
    <sheet name="ΩΔΕΙΟ" sheetId="1" r:id="rId1"/>
    <sheet name="ΔΡΑΜΑΤΙΚΗ" sheetId="2" r:id="rId2"/>
    <sheet name="ΧΟΡΟΣ" sheetId="3" r:id="rId3"/>
    <sheet name="ΕΙΚΑΣΤΙΚΑ" sheetId="4" r:id="rId4"/>
  </sheets>
  <definedNames>
    <definedName name="_xlnm.Print_Area" localSheetId="0">'ΩΔΕΙΟ'!$A$1:$L$99</definedName>
  </definedNames>
  <calcPr fullCalcOnLoad="1"/>
</workbook>
</file>

<file path=xl/comments1.xml><?xml version="1.0" encoding="utf-8"?>
<comments xmlns="http://schemas.openxmlformats.org/spreadsheetml/2006/main">
  <authors>
    <author>giannaki</author>
  </authors>
  <commentList>
    <comment ref="F32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9</t>
        </r>
      </text>
    </comment>
    <comment ref="H32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3
</t>
        </r>
      </text>
    </comment>
  </commentList>
</comments>
</file>

<file path=xl/comments2.xml><?xml version="1.0" encoding="utf-8"?>
<comments xmlns="http://schemas.openxmlformats.org/spreadsheetml/2006/main">
  <authors>
    <author>giannaki</author>
  </authors>
  <commentList>
    <comment ref="G9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23</t>
        </r>
      </text>
    </comment>
    <comment ref="G32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11</t>
        </r>
      </text>
    </comment>
    <comment ref="G10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16
</t>
        </r>
      </text>
    </comment>
    <comment ref="F11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7
</t>
        </r>
      </text>
    </comment>
    <comment ref="G49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44
</t>
        </r>
      </text>
    </comment>
    <comment ref="F12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6</t>
        </r>
      </text>
    </comment>
    <comment ref="G44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20
</t>
        </r>
      </text>
    </comment>
    <comment ref="F50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</t>
        </r>
      </text>
    </comment>
    <comment ref="G41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24</t>
        </r>
      </text>
    </comment>
  </commentList>
</comments>
</file>

<file path=xl/comments3.xml><?xml version="1.0" encoding="utf-8"?>
<comments xmlns="http://schemas.openxmlformats.org/spreadsheetml/2006/main">
  <authors>
    <author>giannaki</author>
  </authors>
  <commentList>
    <comment ref="G38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17
</t>
        </r>
      </text>
    </comment>
    <comment ref="F22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5
</t>
        </r>
      </text>
    </comment>
    <comment ref="F19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
</t>
        </r>
      </text>
    </comment>
    <comment ref="F39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8,5
</t>
        </r>
      </text>
    </comment>
    <comment ref="F9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7</t>
        </r>
      </text>
    </comment>
  </commentList>
</comments>
</file>

<file path=xl/comments4.xml><?xml version="1.0" encoding="utf-8"?>
<comments xmlns="http://schemas.openxmlformats.org/spreadsheetml/2006/main">
  <authors>
    <author>giannaki</author>
  </authors>
  <commentList>
    <comment ref="G9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16</t>
        </r>
      </text>
    </comment>
    <comment ref="G19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16</t>
        </r>
      </text>
    </comment>
    <comment ref="F22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3</t>
        </r>
      </text>
    </comment>
    <comment ref="E22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</t>
        </r>
      </text>
    </comment>
    <comment ref="G28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17
</t>
        </r>
      </text>
    </comment>
  </commentList>
</comments>
</file>

<file path=xl/sharedStrings.xml><?xml version="1.0" encoding="utf-8"?>
<sst xmlns="http://schemas.openxmlformats.org/spreadsheetml/2006/main" count="390" uniqueCount="293">
  <si>
    <t>ΟΝΟΜΑΤΕΠΩΝΥΜΟ</t>
  </si>
  <si>
    <t>ΔΗΜΟΤΙΚΟ ΩΔΕΙΟ</t>
  </si>
  <si>
    <t>ΜΟΡΙΑ</t>
  </si>
  <si>
    <t>ΣΥΝΟΛΟ ΜΟΡΙΩΝ</t>
  </si>
  <si>
    <t>A.Π</t>
  </si>
  <si>
    <t>ΚΑΛΚΑΝΗΣ ΙΩΑΝΝΗΣ</t>
  </si>
  <si>
    <t>ΧΑΡΑΛΑΜΠΗ ΕΙΡΗΝΗ</t>
  </si>
  <si>
    <t>ΚΑΛΚΑΝΗ ΒΑΣΙΛΙΚΗ-ΝΙΚΟΛΕΤΑ</t>
  </si>
  <si>
    <t>ΚΟΥΚΑΚΗΣ ΣΠΥΡΙΔΩΝ</t>
  </si>
  <si>
    <t>ΝΤΑΗΣ ΔΗΜΗΤΡΗΣ</t>
  </si>
  <si>
    <t>ΧΡΙΣΤΑΚΟΣ ΛΕΩΝΙΔΑΣ</t>
  </si>
  <si>
    <t>ΠΑΠΑΡΙΖΟΣ ΑΛΕΞΑΝΔΡΟΣ</t>
  </si>
  <si>
    <t>ΑΚΡΙΤΙΔΗΣ ΑΧΙΛΛΕΑΣ</t>
  </si>
  <si>
    <t>ΚΑΝΔΗΛΑ ΕΥΑΓΓΕΛΙΑ</t>
  </si>
  <si>
    <t>ΒΙΟΛΙΔΟΥ ΜΑΡΙΑ</t>
  </si>
  <si>
    <t>ΜΕΝΤΗ ΣΤΑΥΡΟΥΛΑ</t>
  </si>
  <si>
    <t>ΑΠΟΣΤΟΛΟΠΟΥΛΟΣ ΔΙΟΝΥΣΗΣ</t>
  </si>
  <si>
    <t>ΤΣΙΚΛΙΔΗΣ ΜΕΝΕΛΑΟΣ</t>
  </si>
  <si>
    <t>ΣΙΑΚΩΤΟΥ ΑΘΑΝΑΣΙΑ</t>
  </si>
  <si>
    <t>ΚΩΝΣΤΑΝΤΟΠΟΥΛΟΣ ΓΕΩΡΓΙΟΣ</t>
  </si>
  <si>
    <t>ΤΣΑΛΑΠΑΤΗ ΕΙΡΗΝΗ</t>
  </si>
  <si>
    <t>ΘΕΟΔΩΡΟΥ ΙΩΑΝΝΗΣ</t>
  </si>
  <si>
    <t>ΒΑΖΟΥΡΑΣ ΚΩΝΣΤΑΝΤΙΝΟΣ</t>
  </si>
  <si>
    <t>Α/Α</t>
  </si>
  <si>
    <t>ΠΡΟΣΩΡΙΝΟΙ ΠΙΝΑΚΕΣ ΜΟΡΙΟΔΟΤΗΣΗΣ -ΚΑΤΑΤΑΞΗΣ  ΠΡΟΚΗΡΥΞΗΣ 7373/15/7/2016 ΓΙΑ ΤΗΝ ΠΡΟΣΛΗΨΗ ΕΚΠΑΙΔΕΥΤΙΚΟΥ-ΚΑΛΛΙΤΕΧΝΙΚΟΥ ΠΡΟΣΩΠΙΚΟΥ 2016-2017</t>
  </si>
  <si>
    <t>ΑΝΩΤΕΡΗ ΣΧΟΛΗ ΔΡΑΜΑΤΙΚΗΣ ΤΕΧΝΗΣ</t>
  </si>
  <si>
    <t>ΥΠΟΚΡΙΤΙΚΗ-ΑΥΤΟΣΧΕΔΙΑΣΜΟΣ (ΘΕΣΕΙΣ 15)</t>
  </si>
  <si>
    <t>ΣΚΗΝΟΓΡΑΦΙΑ-ΕΝΔΥΜΑΤΟΛΟΓΙΑ (ΘΕΣΕΙΣ 1)</t>
  </si>
  <si>
    <t>ΑΓΩΓΗ ΠΡΟΦΟΡΙΚΟΥ ΛΟΓΟΥ (ΘΕΣΕΙΣ 2)</t>
  </si>
  <si>
    <t>ΙΣΤΟΡΙΑ ΝΕΟΕΛΛΗΝΙΚΗΣ ΛΟΓΟΤΕΧΝΙΑΣ (ΘΕΣΕΙΣ 1)</t>
  </si>
  <si>
    <t>ΤΙΤΛΟΙ ΣΠΟΥΔΩΝ</t>
  </si>
  <si>
    <t>ΒΑΣΙΚΟΣ ΤΙΤΛΟΣ ΣΠΟΥΔΩΝ</t>
  </si>
  <si>
    <t>ΔΙΔΑΚΤΙΚΗ ΠΡΟΫΠΗΡΕΣΙΑ</t>
  </si>
  <si>
    <t>5-10 ΕΤΗ</t>
  </si>
  <si>
    <t>ΠΡΟΥΠΗΡΕΣΙΑ ΣΤΟ ΦΟΡΕΑ</t>
  </si>
  <si>
    <t>ΚΑΛΛΙΤΕΧΝΙΚΗ ΔΡΑΣΤΗΡΙΟΤΗΤΑ</t>
  </si>
  <si>
    <t>ΠΑΙΔΑΓΩΓΙΚΑ-ΕΙΔΙΚΑ ΠΡΟΣΟΝΤΑ</t>
  </si>
  <si>
    <t>ΣΥΝΕΝΤΕΥΞΗ</t>
  </si>
  <si>
    <t>ΚΟΙΝΩΝΙΚΑ ΟΙΚΟΓΕΝΕΙΑΚΑ ΚΡΙΤΗΡΙΑ</t>
  </si>
  <si>
    <t>ΠΟΛΥΤΕΚΝΟΣ-ΜΟΝΟΓΟΝΕΪΚΗ ΟΙΚΟΓΕΝΕΙΑ</t>
  </si>
  <si>
    <t>ΜΕΓΙΣΤΟΣ ΑΡΙΘΜΟΣ ΜΟΡΙΩΝ 15</t>
  </si>
  <si>
    <t>ΜΕΓΙΣΤΟΣ ΑΡΙΘΜΟΣ ΜΟΡΙΩΝ 20</t>
  </si>
  <si>
    <t>ΑΛΛΟΙ ΠΑΡΕΜΦΕΡΕΙΣ ΤΙΤΛΟΙ</t>
  </si>
  <si>
    <t>10 ΕΤΗ ΚΑΙ ΑΝΩ</t>
  </si>
  <si>
    <t>5 ΕΤΗ ΚΑΙ ΑΝΩ</t>
  </si>
  <si>
    <t>(2 ΜΟΡΙΑ ΓΙΑ ΚΆΘΕ ΤΙΤΛΟ). ΜΕΓΙΣΤΟΣ ΑΡΙΘΜΟΣ ΜΟΡΙΩΝ 10</t>
  </si>
  <si>
    <t>ΜΟΥΣΙΚΗ ΤΡΑΓΟΥΔΙ (ΘΕΣΕΙΣ 2)</t>
  </si>
  <si>
    <t>ΚΙΝΗΣΗ-ΧΟΡΟΣ (ΘΕΣΕΙΣ 3)</t>
  </si>
  <si>
    <t>ΚΛΑΣΣΙΚΟΣ -ΣΥΓΧΡΟΝΟΣ ΧΟΡΟΣ (ΘΕΣΕΙΣ 3)</t>
  </si>
  <si>
    <t>ΕΥΡΩΠΑΪΚΟΙ-LATIN (ΘΕΣΗ 1)</t>
  </si>
  <si>
    <t>FLAMENGO (ΘΕΣΗ 1)</t>
  </si>
  <si>
    <t>ΠΑΡΑΔΟΣΙΑΚΟΙ ΧΟΡΟΙ (ΘΕΣΗ 1)</t>
  </si>
  <si>
    <t>ΖΩΓΡΑΦΙΚΗ (ΘΕΣΕΙΣ 2)</t>
  </si>
  <si>
    <t>ΑΓΙΟΓΡΑΦΙΑ (ΘΕΣΗ 1)</t>
  </si>
  <si>
    <t>ΕΦΑΡΜΟΣΜΕΝΕΣ ΤΕΧΝΕΣ (ΘΕΣΗ 1)</t>
  </si>
  <si>
    <t>ΦΩΤΟΓΡΑΦΙΑ (ΘΕΣΗ 1)</t>
  </si>
  <si>
    <t>ΘΕΟΧΑΡΗ ΑΦΡΟΔΙΤΗ</t>
  </si>
  <si>
    <t>ΑΝΔΡΕΑΔΑΚΗ ΑΙΚΑΤΕΡΙΝΗ</t>
  </si>
  <si>
    <t>ΓΟΥΜΕΝΟΥ ΒΑΡΒΑΡΑ</t>
  </si>
  <si>
    <t>ΧΕΡΟΥΒΕΙΜ ΦΛΩΡΑ</t>
  </si>
  <si>
    <t>ΓΙΑΟΥΤΖΗ ΙΩΑΝΝΑ</t>
  </si>
  <si>
    <t>ΚΑΜΟΛΙΚΗ ΜΑΡΙΑ</t>
  </si>
  <si>
    <t>ΣΑΚΟΒΑ ΖΩΗ</t>
  </si>
  <si>
    <t>ΚΑΡΔΑΣ ΙΩΑΝΝΗΣ</t>
  </si>
  <si>
    <t>ΚΩΝΣΤΑΝΤΙΝΙΔΟΥ ΠΗΝΕΛΟΠΗ</t>
  </si>
  <si>
    <t>ΛΟΝΤΟΥ ΑΝΝΑ</t>
  </si>
  <si>
    <t>ΠΑΝΟΥ ΘΕΜΙΣΤΟΚΛΗΣ</t>
  </si>
  <si>
    <t>SEIBEL MICHAEL</t>
  </si>
  <si>
    <t>ΕΣΠΙΡΙΤΟΥ ΘΕΟΔΩΡΟΣ</t>
  </si>
  <si>
    <t>ΠΑΠΑΓΙΑΝΝΗΣ ΙΩΑΝΝΗΣ</t>
  </si>
  <si>
    <t>ΚΑΤΕΧΟΣ ΘΕΟΦΑΝΗΣ</t>
  </si>
  <si>
    <t>ΖΟΡΜΠΑ ΜΑΡΙΑ</t>
  </si>
  <si>
    <t>ΠΑΠΑΝΙΚΟΛΑΟΥ ΔΗΜΗΤΡΙΟΣ</t>
  </si>
  <si>
    <t>ΚΑΜΠΑΝΕΛΗ ΑΙΚΑΤΕΡΙΝΗ</t>
  </si>
  <si>
    <t>ΤΣΟΝΤΑΚΗ ΜΑΡΙΑΝΘΗ</t>
  </si>
  <si>
    <t>ΠΑΠΑΓΙΑΝΝΗΣ ΝΙΚΟΛΑΟΣ</t>
  </si>
  <si>
    <t>ΦΟΥΣΚΑΡΙΝΗΣ ΑΘΑΝΑΣΙΟΣ</t>
  </si>
  <si>
    <t>DUPLESSIS KERGOMARD</t>
  </si>
  <si>
    <t>ΣΥΜΕΩΝ ΠΑΤΡΟΚΛΟΣ</t>
  </si>
  <si>
    <t>ΜΙΚΡΟΥΤΣΙΚΟΥ ΚΑΙΚΙΛΙΑ</t>
  </si>
  <si>
    <t>ΔΟΥΔΕΣΗΣ ΔΗΜΗΤΡΙΟΣ</t>
  </si>
  <si>
    <t>ΣΧΟΛΗ ΚΛΑΣΣΙΚΟΥ &amp; ΣΥΓΧΡΟΝΟΥ ΧΟΡΟΥ</t>
  </si>
  <si>
    <t>ΕΙΚΑΣΤΙΚΑ ΤΜΗΜΑΤΑ</t>
  </si>
  <si>
    <t>ΠΡΟΣΩΡΙΝΟΙ ΠΙΝΑΚΕΣ ΜΟΡΙΟΔΟΤΗΣΗΣ -ΚΑΤΑΤΑΞΗΣ  ΠΡΟΚΗΡΥΞΗΣ 8730/5-9-2017 ΓΙΑ ΤΗΝ ΠΡΟΣΛΗΨΗ ΕΚΠΑΙΔΕΥΤΙΚΟΥ-ΚΑΛΛΙΤΕΧΝΙΚΟΥ ΠΡΟΣΩΠΙΚΟΥ 2017-2018</t>
  </si>
  <si>
    <t>8737/6-9-2017</t>
  </si>
  <si>
    <t>8793/6-9-2017</t>
  </si>
  <si>
    <t>8741/6-9-2017</t>
  </si>
  <si>
    <t>8742/6-9-2017</t>
  </si>
  <si>
    <t>8810 /12-9-2017</t>
  </si>
  <si>
    <t>8816/12-9-2017</t>
  </si>
  <si>
    <t>8821/13-9-2017</t>
  </si>
  <si>
    <t>ΜΟΥΝΤΟΥΡΗΣ ΔΗΜΗΤΡΙΟΣ</t>
  </si>
  <si>
    <t>8769/7-9-2017</t>
  </si>
  <si>
    <t>ΒΙΔΙΝΙΩΤΗΣ ΧΡΗΣΤΟΣ</t>
  </si>
  <si>
    <t>7771/7-9-2017</t>
  </si>
  <si>
    <t>ΛΕΓΑΚΗΣ ΠΑΝΤΕΛΗΣ</t>
  </si>
  <si>
    <t>8775/7-9-2017</t>
  </si>
  <si>
    <t>ΜΗΤΡΟΥ ΚΩΝ/ΝΟΣ</t>
  </si>
  <si>
    <t>8782/8-9-2017</t>
  </si>
  <si>
    <t>ΜΑΝΙΩΤΑΣ ΙΩΑΝΝΗΣ</t>
  </si>
  <si>
    <t>8783/8-9-2017</t>
  </si>
  <si>
    <t>ΠΙΕΡΑΚΕΑΣ ΠΕΤΡΟΣ</t>
  </si>
  <si>
    <t>8786/8-9-2017</t>
  </si>
  <si>
    <t>ΚΛΟΥΒΑΤΟΥ ΕΛΕΝΗ</t>
  </si>
  <si>
    <t>8790/8-9-2017</t>
  </si>
  <si>
    <t>ΔΙΟΝΑΤΟΣ ΓΕΡΑΣΙΜΟΣ</t>
  </si>
  <si>
    <t>8794/11-9-2017</t>
  </si>
  <si>
    <t>ΜΕΤΑΛΛΙΔΟΥ ΕΙΡΗΝΗ</t>
  </si>
  <si>
    <t>8795/11-9-2017</t>
  </si>
  <si>
    <t>ΛΑΜΠΑΔΙΑΡΗ ΙΩΑΝΝΑ</t>
  </si>
  <si>
    <t>8797/11-9-2017</t>
  </si>
  <si>
    <t>ΚΟΝΤΟΝΗΣ ΘΕΟΔΩΡΟΣ-ΧΡΗΣΤΟΣ</t>
  </si>
  <si>
    <t>8798/11-9-2017</t>
  </si>
  <si>
    <t>ΒΛΑΓΚΟΥΛΗΣ ΓΕΩΡΓΙΟΣ</t>
  </si>
  <si>
    <t>8823/13-9-2017</t>
  </si>
  <si>
    <t>8825/13-9-2017</t>
  </si>
  <si>
    <t>ΑΥΓΟΥΛΑΣ ΑΝΤΩΝΙΟΣ</t>
  </si>
  <si>
    <t>ΖΗΣΟΠΟΥΛΟΣ ΙΩΑΝΝΗΣ</t>
  </si>
  <si>
    <t>8829/13-9-2017</t>
  </si>
  <si>
    <t>ΣΙΝΚΕΒΙΤΣ ΤΑΤΙΑΝΑ</t>
  </si>
  <si>
    <t>8801/12-9-2017</t>
  </si>
  <si>
    <t>ΠΕΤΡΑΚΗΣ ΔΗΜΗΤΡΙΟΣ</t>
  </si>
  <si>
    <t>8804/12-9-2017</t>
  </si>
  <si>
    <t>ΚΑΡΤΕΡΗΣ ΕΜΜΑΝΟΥΗΛ</t>
  </si>
  <si>
    <t>8805/12-9-2017</t>
  </si>
  <si>
    <t>8814/12-9-2017</t>
  </si>
  <si>
    <t>8766/7-9-2017</t>
  </si>
  <si>
    <t>8768/7-9-2017</t>
  </si>
  <si>
    <t>8813/12-9-2017</t>
  </si>
  <si>
    <t xml:space="preserve">ΒΟΓΙΑΤΖΟΓΛΟΥ ΜΑΡΙΑ </t>
  </si>
  <si>
    <t>8784/8-9-2017</t>
  </si>
  <si>
    <t>ΣΤΑΘΟΠΟΥΛΟΥ ΑΙΚΑΤΕΡΙΝΗ</t>
  </si>
  <si>
    <t>8777/7-9-2017</t>
  </si>
  <si>
    <t>ΔΑΣΚΑΛΟΠΟΥΛΟΥ ΠΑΡΑΣΚΕΥΗ</t>
  </si>
  <si>
    <t>8822/13-9-2017</t>
  </si>
  <si>
    <t>8809/12-9-2017</t>
  </si>
  <si>
    <t>8826/13-9-2017</t>
  </si>
  <si>
    <t>ΡΟΥΜΠΕΝ ΑΘΗΝΑ-ΜΑΡΙΑ</t>
  </si>
  <si>
    <t>8815/12-9-2017</t>
  </si>
  <si>
    <t>8734/6-9-2017</t>
  </si>
  <si>
    <t>ΛΙΖΟΣ ΑΝΑΣΤΑΣΙΟΣ</t>
  </si>
  <si>
    <t>879311-9-2017</t>
  </si>
  <si>
    <t>ΧΑΝΤΖΗ ΣΤΑΥΡΟΥΛΑ</t>
  </si>
  <si>
    <t>8772/7-9-2017</t>
  </si>
  <si>
    <t>ΠΑΠΑΕΜΜΑΝΟΥΗΛ ΚΩΝ/ΝΟΣ</t>
  </si>
  <si>
    <t>8791/11-9-2017</t>
  </si>
  <si>
    <t>8796/11-9-2017</t>
  </si>
  <si>
    <t xml:space="preserve">ΒΑΣΙΛΕΙΑΔΟΥ ΑΝΝΑ </t>
  </si>
  <si>
    <t>8792/11-9-2017</t>
  </si>
  <si>
    <t>8788/8-9-2017</t>
  </si>
  <si>
    <t>8800/12-9-2017</t>
  </si>
  <si>
    <t>ΖΟΥΜΠΑ ΘΕΟΔΩΡΑ</t>
  </si>
  <si>
    <t>8803/12-9-2017</t>
  </si>
  <si>
    <t>ΠΑΝΟΥΡΓΙΑ ΜΑΡΙΑΝΝΑ</t>
  </si>
  <si>
    <t>8812/12-9-2017</t>
  </si>
  <si>
    <t>ΜΑΥΡΟΜΑΤΑΚΗ ΖΑΜΠΕΤΑ</t>
  </si>
  <si>
    <t>8824/13-9-2017</t>
  </si>
  <si>
    <t>ΚΟΤΣΟΥ ΑΙΚΑΤΕΡΙΝΗ</t>
  </si>
  <si>
    <t>8744/6-9-2017</t>
  </si>
  <si>
    <t>8748/6-9-2017</t>
  </si>
  <si>
    <t>8750/6-9-2017</t>
  </si>
  <si>
    <t>ΠΑΥΛΟΥ ΕΥΑΓΓΕΛΟΣ-ΣΤΥΛΙΑΝΟΣ</t>
  </si>
  <si>
    <t>8758/6-9-2017</t>
  </si>
  <si>
    <t>8756/6-9-2017</t>
  </si>
  <si>
    <t>8752/6-9-2017</t>
  </si>
  <si>
    <t>8760/6-9-2017</t>
  </si>
  <si>
    <t>8778/6-9-2017</t>
  </si>
  <si>
    <t>88213-9-2017</t>
  </si>
  <si>
    <t>8799/12-9-21017</t>
  </si>
  <si>
    <t>8754/6-9-2017</t>
  </si>
  <si>
    <t>8746/6-9-2017</t>
  </si>
  <si>
    <t>8762/6-9-2017</t>
  </si>
  <si>
    <t>ΚΛΑΣΙΚΗ ΚΙΘΑΡΑ (ΘΕΣΕΙΣ 4)</t>
  </si>
  <si>
    <t>ΣΑΞΟΦΩΝΟ (ΘΕΣΗ 1)</t>
  </si>
  <si>
    <t>ΑΡΜΟΝΙΟ (ΘΕΣΕΙΣ 2)</t>
  </si>
  <si>
    <t xml:space="preserve"> ΕΛΑΦΡΟ ΤΡΑΓΟΥΔΙ (ΘΕΣΗ 1)</t>
  </si>
  <si>
    <t>ΜΟΥΣΙΚΟΚΙΝΗΤΙΚΗ ΑΓΩΓΗ (ΘΕΣΗ 1)</t>
  </si>
  <si>
    <t>ΥΠΟΧΡΕΩΤΙΚΑ ΘΕΩΡΗΤΙΚΑ (ΘΕΣΕΙΣ 2)</t>
  </si>
  <si>
    <t>ΜΟΝΩΔΙΑ (ΘΕΣΗ 1)</t>
  </si>
  <si>
    <t>ΑΝΩΤΕΡΑ ΘΕΩΡΗΤΙΚΑ (ΘΕΣΗ 1)</t>
  </si>
  <si>
    <t>ΚΡΟΥΣΤΑ-ΝΤΡΑΜΣ (ΘΕΣΕΙΣ 2)</t>
  </si>
  <si>
    <t>ΠΙΑΝΟ (ΘΕΣΕΙΣ 3)</t>
  </si>
  <si>
    <t>ΜΠΟΥΖΟΥΚΙ-ΠΑΡΑΔΟΣΙΑΚΑ ΟΡΓΑΝΑ (ΘΕΣΗ 1)</t>
  </si>
  <si>
    <t>ΒΙΟΛΙ (ΘΕΣΗ 1)</t>
  </si>
  <si>
    <t>ΗΛΕΚΤΡΙΚΗ ΚΙΘΑΡΑ (ΘΕΣΕΙΣ 3)</t>
  </si>
  <si>
    <t>ΦΛΑΟΥΤΟ (ΘΕΣΗ 1)</t>
  </si>
  <si>
    <t>ΚΛΑΡΙΝΕΤΟ (ΘΕΣΗ 1)</t>
  </si>
  <si>
    <t>ΜΟΥΣΙΚΗ ΤΕΧΝΟΛΟΓΙΑ-ΗΧΟΛΗΨΙΑ (ΘΕΣΗ 1)</t>
  </si>
  <si>
    <t>ΤΡΟΜΠΕΤΑ (ΘΕΣΗ 1)</t>
  </si>
  <si>
    <t>ΒΥΖΑΝΤΙΝΗ ΜΟΥΣΙΚΗ (ΘΕΣΗ 1)</t>
  </si>
  <si>
    <t>ΠΟΡΦΥΡΙΑΔΗΣ ΑΛΕΞΙΟΣ</t>
  </si>
  <si>
    <t>8834/14-9-2017</t>
  </si>
  <si>
    <t>8835/14-9-2017</t>
  </si>
  <si>
    <t>ΔΑΡΝΑΡΑΚΗ ΙΩΑΝΝΑ</t>
  </si>
  <si>
    <t>ΔΟΓΑΝΗΣ ΣΩΤΗΡΙΟΣ</t>
  </si>
  <si>
    <t>8836/14-9-2017</t>
  </si>
  <si>
    <t>ΜΗΤΡΑΙΝΑ ΓΕΩΡΓΙΑ</t>
  </si>
  <si>
    <t>8837/14-9-2017</t>
  </si>
  <si>
    <t>8838/14-9-2017</t>
  </si>
  <si>
    <t>ΜΑΔΕΡΑΚΗ ΟΛΓΑ</t>
  </si>
  <si>
    <t>ΒΙΛΛΗ ΦΩΤΕΙΝΗ</t>
  </si>
  <si>
    <t>8839/14-9-2017</t>
  </si>
  <si>
    <t>ΠΑΛΤΟΓΛΟΥ ΘΕΟΔΩΡΟΣ</t>
  </si>
  <si>
    <t>8844/14-9-2017</t>
  </si>
  <si>
    <t>ΜΑΛΕΒΙΤΗΣ ΝΙΚΟΛΑΟΣ</t>
  </si>
  <si>
    <t>8846/14-9-2017</t>
  </si>
  <si>
    <t>ΜΠΟΚΕΑΣ ΙΩΑΝΝΗΣ</t>
  </si>
  <si>
    <t>8848/14-9-2017</t>
  </si>
  <si>
    <t>ΜΠΟΚΕΑΣ ΔΗΜΗΤΡΙΟΣ</t>
  </si>
  <si>
    <t>8849/14-9-2017</t>
  </si>
  <si>
    <t>ΚΟΥΓΙΕΜΗΤΡΟΣ ΗΡΑΚΛΗΣ</t>
  </si>
  <si>
    <t>8850/14-9-2017</t>
  </si>
  <si>
    <t>ΠΑΝΑΓΑΤΟΥ ΙΩΑΝΝΑ</t>
  </si>
  <si>
    <t>8852/15-9-2017</t>
  </si>
  <si>
    <t>8854/15-9-2017</t>
  </si>
  <si>
    <t>8856/15-9-2017</t>
  </si>
  <si>
    <t>ΦΙΣΤΟΥΡΗΣ ΔΗΜΟΣΘΕΝΗΣ</t>
  </si>
  <si>
    <t>8859/15-9-2017</t>
  </si>
  <si>
    <t>ΤΣΕΚΟΥΡΑ ΜΑΓΔΑΛΗΝΗ</t>
  </si>
  <si>
    <t>8861/15-9-2017</t>
  </si>
  <si>
    <t>ΚΑΡΑΓΙΑΝΝΗ ΙΣΜΗΝΗ</t>
  </si>
  <si>
    <t>8862/15-9-2017</t>
  </si>
  <si>
    <t>ΜΩΡΟΥ ΕΙΡΗΝΗ</t>
  </si>
  <si>
    <t>884714/9/2017</t>
  </si>
  <si>
    <t>ΠΑΠΑΔΗΜΗΤΡΙΟΥ ΑΝΑΣΤΑΣΙΑ</t>
  </si>
  <si>
    <t>8860/15-9-2017</t>
  </si>
  <si>
    <t>ΠΑΠΑΔΑΚΗ ΕΛΕΝΗ</t>
  </si>
  <si>
    <t>8864/15-9-2017</t>
  </si>
  <si>
    <t>8843/14-9-2017</t>
  </si>
  <si>
    <t>ΜΠΑΞΕΒΑΝΑΚΗ ΕΥΦΡΟΣΥΝΗ- ΣΙΜΟΝ</t>
  </si>
  <si>
    <t>ΤΖΙΟΥΦΑ ΚΑΛΛΙΟΠΗ</t>
  </si>
  <si>
    <t>8858/15-9-2017</t>
  </si>
  <si>
    <t>ΚΑΛΤΣΙΚΗ ΑΛΕΞΙΑ</t>
  </si>
  <si>
    <t>8867/15-9-2017</t>
  </si>
  <si>
    <t>8869/15-9-2017</t>
  </si>
  <si>
    <t>8871/15-9-2017</t>
  </si>
  <si>
    <t>8873/15-9-2017</t>
  </si>
  <si>
    <t>8875/15-9-2017</t>
  </si>
  <si>
    <t>8877/15-9-2017</t>
  </si>
  <si>
    <t>8879/15-9-2017</t>
  </si>
  <si>
    <t>8881/15-9-2017</t>
  </si>
  <si>
    <t>8883/15-9-2017</t>
  </si>
  <si>
    <t>8885/15-9-2017</t>
  </si>
  <si>
    <t>ΕΥΑΓΓΕΛΑΚΟΥ ΑΙΚΑΤΕΡΙΝΗ</t>
  </si>
  <si>
    <t>8889/15-9-2017</t>
  </si>
  <si>
    <t>8891/15-9-2017</t>
  </si>
  <si>
    <t>8893/15-9-2017</t>
  </si>
  <si>
    <t>8895/15-9-2017</t>
  </si>
  <si>
    <t>8897/15-9-2017</t>
  </si>
  <si>
    <t>8818/12-9-2017</t>
  </si>
  <si>
    <t>ΚΑΛΛΗΜΑΝΗ ΜΑΡΙΑ</t>
  </si>
  <si>
    <t>8807/12/9/2017</t>
  </si>
  <si>
    <t>ΜΟΣΧΟΣ ΙΩΑΝΝΗΣ</t>
  </si>
  <si>
    <t>8806/12-9-2017</t>
  </si>
  <si>
    <t>ΧΕΙΜΩΝΑ ΑΣΗΜΙΝΑ</t>
  </si>
  <si>
    <t>8831/13-9-2017</t>
  </si>
  <si>
    <t>ΚΟΥΣΟΥΛΗΣ ΓΡΗΓΟΡΙΟΣ</t>
  </si>
  <si>
    <t>884014-9-2017</t>
  </si>
  <si>
    <t>ΚΥΡΛΗΣ ΕΥΘΥΜΙΟΣ</t>
  </si>
  <si>
    <t>8841/14-9-2017</t>
  </si>
  <si>
    <t>ΣΤΡΟΓΓΥΟΓΛΟΥ ΜΑΡΙΑ</t>
  </si>
  <si>
    <t>8845/14/9/2017</t>
  </si>
  <si>
    <t>ΒΕΛΕΝΤΖΑΣ ΚΩΝ/ΝΟΣ</t>
  </si>
  <si>
    <t>8853/15-9-2017</t>
  </si>
  <si>
    <t>ΧΟΥΛΙΑΡΑΣ ΓΕΩΡΓΙΟΣ</t>
  </si>
  <si>
    <t>8863/15-9-2017</t>
  </si>
  <si>
    <t>8903/15-9-2017</t>
  </si>
  <si>
    <t>ΣΑΡΙΔΗΣ ΑΝΕΣΤΗΣ</t>
  </si>
  <si>
    <t>ΜΟΥΜΟΥΡΗΣ ΜΑΞΙΜΙΛΙΑΝΟΣ</t>
  </si>
  <si>
    <t>8904/15-9-2017</t>
  </si>
  <si>
    <t>ΣΚΟΥΛΑ ΜΑΡΙΑ</t>
  </si>
  <si>
    <t>8901/15-9-2017</t>
  </si>
  <si>
    <t>ΘΕΜΕΛΗ ΞΕΝΙΑ</t>
  </si>
  <si>
    <t>8902/15-9-2017</t>
  </si>
  <si>
    <t>ΚΥΡΙΑΖΗ ΡΗΝΙΩ</t>
  </si>
  <si>
    <t>8900/15-9-2017</t>
  </si>
  <si>
    <t>ΓΡΑΨΑΣ ΣΤΑΘΗΣ</t>
  </si>
  <si>
    <t>8899/15-9-2017</t>
  </si>
  <si>
    <t>ΤΟΠΟΥΖΙΔΗ ΑΡΕΤΗ</t>
  </si>
  <si>
    <t>8898/15-9-2017</t>
  </si>
  <si>
    <t>ΣΑΛΑΜΟΥΡΗΣ ΝΙΚΟΛΑΟΣ</t>
  </si>
  <si>
    <t>8905/15-9-2017</t>
  </si>
  <si>
    <t>ΣΚΗΝΟΘΕΣΙΑ ΚΙΝΗΜΑΤΟΓΡΑΦΟΥ (ΘΕΣΗ 1)</t>
  </si>
  <si>
    <t>ΑΝΔΡΟΥΤΣΟΥ ΕΙΡΗΝΗ</t>
  </si>
  <si>
    <t>ΔΕΝ ΣΥΜΜΕΤΕΧΟΥΝ ΣΤΗ ΔΙΑΔΙΚΑΣΙΑ ΛΟΓΩ ΕΛΛΕΙΨΗΣ 10ετους ΠΡΑΓΜΑΤΙΚΗΣ ΘΕΑΤΡΙΚΗΣ ΕΡΓΑΣΙΑΣ</t>
  </si>
  <si>
    <t>ΔΕΝ ΣΥΜΜΕΤΕΧΟΥΝ ΣΤΗ ΔΙΑΔΙΚΑΣΙΑ  ΛΟΓΩ ΕΛΛΕΙΨΗΣ ΤΟΥ ΕΙΔΙΚΟΥ ΠΡΟΣΟΝΤΟΣ ΤΗΣ 5ΕΤΟΥΣ ΤΟΥΛΑΧΙΣΤΟΝ ΔΙΔΑΚΤΙΚΗΣ ΕΜΠΕΙΡΙΑΣ ΣΕ ΩΔΕΙΑ ή ΜΟΥΣΙΚΕΣ ΣΧΟΛΕΣ</t>
  </si>
  <si>
    <t xml:space="preserve">ΔΕΝ ΣΥΜΜΕΤΕΧΕΙ ΣΤΗ ΔΙΑΔΙΚΑΣΙΑ  ΛΟΓΩ ΕΛΛΕΙΨΗΣ ΤΟΥ ΕΙΔΙΚΟΥ ΠΡΟΣΟΝΤΟΣ ΤΗΣ 1ΕΤΟΥΣ ΤΟΥΛΑΧΙΣΤΟΝ ΔΙΔΑΚΤΙΚΗΣ ΕΜΠΕΙΡΙΑΣ </t>
  </si>
  <si>
    <t xml:space="preserve">ΔΕΝ ΣΥΜΜΕΤΕΧΟΥΝ ΣΤΗ ΔΙΑΔΙΚΑΣΙΑ ΛΟΓΩ ΕΛΛΕΙΨΗΣ ΤΟΥ ΕΙΔΙΚΟΥ ΠΡΟΣΟΝΤΟΣ ΤΗΣ 5ΕΤΟΥΣ ΤΟΥΛΑΧΙΣΤΟΝ ΔΙΔΑΚΤΙΚΗΣ ΕΜΠΕΙΡΙΑΣ </t>
  </si>
  <si>
    <t>ΔΕΝ ΣΥΜΜΕΤΕΧΕΙ ΣΤΗ ΔΙΑΔΙΚΑΣΙΑ ΛΟΓΩ ΕΛΛΕΙΨΗΣ ΤΥΠΙΚΩΝ ΠΡΟΣΟΝΤΩΝ</t>
  </si>
  <si>
    <t xml:space="preserve">ΔΕΝ ΣΥΜΜΕΤΕΧΕΙ ΣΤΗ ΔΙΑΔΙΚΑΣΙΑ ΛΟΓΩ ΕΛΛΕΙΨΗΣ ΤΟΥ ΕΙΔΙΚΟΥ ΠΡΟΣΟΝΤΟΣ ΤΗΣ 5ΕΤΟΥΣ ΤΟΥΛΑΧΙΣΤΟΝ ΔΙΔΑΚΤΙΚΗΣ ΕΜΠΕΙΡΙΑΣ </t>
  </si>
  <si>
    <t>ΔΕΝ ΣΥΜΜΕΤΕΧΕΙ ΣΤΗ ΔΙΑΔΙΚΑΣΙΑ  ΛΟΓΩ ΕΛΛΕΙΨΗΣ ΤΟΥ ΕΙΔΙΚΟΥ ΠΡΟΣΟΝΤΟΣ ΤΗΣ 5ΕΤΟΥΣ ΤΟΥΛΑΧΙΣΤΟΝ ΔΙΔΑΚΤΙΚΗΣ ΕΜΠΕΙΡΙΑΣ ΣΕ ΩΔΕΙΑ ή ΜΟΥΣΙΚΕΣ ΣΧΟΛΕΣ</t>
  </si>
  <si>
    <t>ΔΕΝ ΣΥΜΜΕΤΕΧΕΙ  ΣΤΗ ΔΙΑΔΙΚΑΣΙΑ  ΛΟΓΩ ΕΛΛΕΙΨΗΣ ΤΟΥ ΕΙΔΙΚΟΥ ΠΡΟΣΟΝΤΟΣ ΤΗΣ 5ΕΤΟΥΣ ΤΟΥΛΑΧΙΣΤΟΝ ΔΙΔΑΚΤΙΚΗΣ ΕΜΠΕΙΡΙΑΣ ΣΕ ΩΔΕΙΑ ή ΜΟΥΣΙΚΕΣ ΣΧΟΛΕΣ</t>
  </si>
  <si>
    <t>ΔΕΝ ΠΡΟΛΗΛΘΕ ΣΤΗ ΣΥΝΕΝΤΕΥΞΗ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</si>
</sst>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40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240">
    <xf numFmtId="0" fontId="0" fillId="0" borderId="0" xfId="0" applyAlignment="1">
      <alignment/>
    </xf>
    <xf numFmtId="0" fontId="0" fillId="0" borderId="0" xfId="0" applyNumberFormat="1" applyAlignment="1">
      <alignment horizontal="center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1" xfId="0" applyFont="1" applyFill="1" applyBorder="1" applyAlignment="1">
      <alignment shrinkToFit="1"/>
    </xf>
    <xf numFmtId="0" fontId="5" fillId="0" borderId="12" xfId="0" applyFont="1" applyFill="1" applyBorder="1" applyAlignment="1">
      <alignment shrinkToFit="1"/>
    </xf>
    <xf numFmtId="0" fontId="4" fillId="33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 shrinkToFit="1"/>
    </xf>
    <xf numFmtId="0" fontId="4" fillId="33" borderId="13" xfId="0" applyFont="1" applyFill="1" applyBorder="1" applyAlignment="1">
      <alignment horizontal="right" shrinkToFit="1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 shrinkToFit="1"/>
    </xf>
    <xf numFmtId="0" fontId="4" fillId="33" borderId="0" xfId="0" applyFont="1" applyFill="1" applyBorder="1" applyAlignment="1">
      <alignment/>
    </xf>
    <xf numFmtId="0" fontId="4" fillId="0" borderId="10" xfId="0" applyFont="1" applyBorder="1" applyAlignment="1">
      <alignment shrinkToFit="1"/>
    </xf>
    <xf numFmtId="0" fontId="4" fillId="33" borderId="15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shrinkToFit="1"/>
    </xf>
    <xf numFmtId="0" fontId="4" fillId="33" borderId="0" xfId="0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shrinkToFit="1"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0" borderId="16" xfId="0" applyBorder="1" applyAlignment="1">
      <alignment/>
    </xf>
    <xf numFmtId="0" fontId="4" fillId="33" borderId="0" xfId="0" applyFont="1" applyFill="1" applyBorder="1" applyAlignment="1">
      <alignment horizontal="center" shrinkToFit="1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16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right" shrinkToFit="1"/>
    </xf>
    <xf numFmtId="0" fontId="5" fillId="0" borderId="0" xfId="0" applyFont="1" applyFill="1" applyBorder="1" applyAlignment="1">
      <alignment shrinkToFi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shrinkToFit="1"/>
    </xf>
    <xf numFmtId="0" fontId="4" fillId="33" borderId="10" xfId="0" applyFont="1" applyFill="1" applyBorder="1" applyAlignment="1">
      <alignment horizontal="right" shrinkToFit="1"/>
    </xf>
    <xf numFmtId="0" fontId="5" fillId="33" borderId="0" xfId="0" applyFont="1" applyFill="1" applyBorder="1" applyAlignment="1">
      <alignment shrinkToFit="1"/>
    </xf>
    <xf numFmtId="0" fontId="8" fillId="33" borderId="0" xfId="0" applyFont="1" applyFill="1" applyBorder="1" applyAlignment="1">
      <alignment shrinkToFit="1"/>
    </xf>
    <xf numFmtId="2" fontId="4" fillId="33" borderId="0" xfId="0" applyNumberFormat="1" applyFont="1" applyFill="1" applyBorder="1" applyAlignment="1">
      <alignment horizontal="right" shrinkToFit="1"/>
    </xf>
    <xf numFmtId="0" fontId="4" fillId="34" borderId="10" xfId="0" applyFont="1" applyFill="1" applyBorder="1" applyAlignment="1">
      <alignment horizontal="center" wrapText="1" shrinkToFit="1"/>
    </xf>
    <xf numFmtId="0" fontId="4" fillId="33" borderId="16" xfId="0" applyFont="1" applyFill="1" applyBorder="1" applyAlignment="1">
      <alignment horizontal="center" shrinkToFi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4" borderId="20" xfId="0" applyFont="1" applyFill="1" applyBorder="1" applyAlignment="1">
      <alignment horizontal="center" wrapText="1" shrinkToFit="1"/>
    </xf>
    <xf numFmtId="0" fontId="0" fillId="0" borderId="15" xfId="0" applyBorder="1" applyAlignment="1">
      <alignment/>
    </xf>
    <xf numFmtId="0" fontId="4" fillId="34" borderId="21" xfId="0" applyFont="1" applyFill="1" applyBorder="1" applyAlignment="1">
      <alignment horizontal="center" wrapText="1" shrinkToFit="1"/>
    </xf>
    <xf numFmtId="0" fontId="4" fillId="34" borderId="21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left" shrinkToFit="1"/>
    </xf>
    <xf numFmtId="0" fontId="4" fillId="34" borderId="19" xfId="0" applyFont="1" applyFill="1" applyBorder="1" applyAlignment="1">
      <alignment horizontal="center" shrinkToFit="1"/>
    </xf>
    <xf numFmtId="0" fontId="0" fillId="0" borderId="22" xfId="0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5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/>
    </xf>
    <xf numFmtId="0" fontId="9" fillId="33" borderId="0" xfId="0" applyFont="1" applyFill="1" applyBorder="1" applyAlignment="1">
      <alignment shrinkToFit="1"/>
    </xf>
    <xf numFmtId="0" fontId="2" fillId="33" borderId="0" xfId="0" applyFont="1" applyFill="1" applyBorder="1" applyAlignment="1">
      <alignment horizontal="right" shrinkToFit="1"/>
    </xf>
    <xf numFmtId="0" fontId="4" fillId="34" borderId="24" xfId="0" applyFont="1" applyFill="1" applyBorder="1" applyAlignment="1">
      <alignment horizontal="center" wrapText="1" shrinkToFit="1"/>
    </xf>
    <xf numFmtId="0" fontId="4" fillId="34" borderId="10" xfId="0" applyFont="1" applyFill="1" applyBorder="1" applyAlignment="1">
      <alignment horizontal="center" shrinkToFit="1"/>
    </xf>
    <xf numFmtId="0" fontId="0" fillId="0" borderId="23" xfId="0" applyBorder="1" applyAlignment="1">
      <alignment/>
    </xf>
    <xf numFmtId="0" fontId="4" fillId="0" borderId="10" xfId="0" applyFont="1" applyFill="1" applyBorder="1" applyAlignment="1">
      <alignment shrinkToFit="1"/>
    </xf>
    <xf numFmtId="0" fontId="4" fillId="34" borderId="20" xfId="0" applyFont="1" applyFill="1" applyBorder="1" applyAlignment="1">
      <alignment horizontal="center" shrinkToFit="1"/>
    </xf>
    <xf numFmtId="0" fontId="2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 shrinkToFit="1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 shrinkToFit="1"/>
    </xf>
    <xf numFmtId="0" fontId="4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 shrinkToFit="1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shrinkToFit="1"/>
    </xf>
    <xf numFmtId="0" fontId="4" fillId="33" borderId="10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 shrinkToFit="1"/>
    </xf>
    <xf numFmtId="0" fontId="4" fillId="33" borderId="10" xfId="0" applyFont="1" applyFill="1" applyBorder="1" applyAlignment="1">
      <alignment horizontal="right" wrapText="1" shrinkToFit="1"/>
    </xf>
    <xf numFmtId="0" fontId="0" fillId="0" borderId="27" xfId="0" applyBorder="1" applyAlignment="1">
      <alignment/>
    </xf>
    <xf numFmtId="0" fontId="4" fillId="33" borderId="28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28" xfId="0" applyFont="1" applyFill="1" applyBorder="1" applyAlignment="1">
      <alignment horizontal="center" shrinkToFit="1"/>
    </xf>
    <xf numFmtId="0" fontId="0" fillId="0" borderId="29" xfId="0" applyFont="1" applyBorder="1" applyAlignment="1">
      <alignment shrinkToFit="1"/>
    </xf>
    <xf numFmtId="0" fontId="0" fillId="0" borderId="21" xfId="0" applyBorder="1" applyAlignment="1">
      <alignment/>
    </xf>
    <xf numFmtId="0" fontId="1" fillId="33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 wrapText="1" shrinkToFit="1"/>
    </xf>
    <xf numFmtId="0" fontId="4" fillId="34" borderId="32" xfId="0" applyFont="1" applyFill="1" applyBorder="1" applyAlignment="1">
      <alignment/>
    </xf>
    <xf numFmtId="0" fontId="1" fillId="34" borderId="33" xfId="0" applyFont="1" applyFill="1" applyBorder="1" applyAlignment="1">
      <alignment horizontal="left"/>
    </xf>
    <xf numFmtId="0" fontId="0" fillId="35" borderId="27" xfId="0" applyFont="1" applyFill="1" applyBorder="1" applyAlignment="1">
      <alignment shrinkToFit="1"/>
    </xf>
    <xf numFmtId="0" fontId="4" fillId="35" borderId="19" xfId="0" applyFont="1" applyFill="1" applyBorder="1" applyAlignment="1">
      <alignment horizontal="center" shrinkToFit="1"/>
    </xf>
    <xf numFmtId="0" fontId="4" fillId="35" borderId="20" xfId="0" applyFont="1" applyFill="1" applyBorder="1" applyAlignment="1">
      <alignment horizontal="center" shrinkToFit="1"/>
    </xf>
    <xf numFmtId="0" fontId="2" fillId="35" borderId="31" xfId="0" applyFont="1" applyFill="1" applyBorder="1" applyAlignment="1">
      <alignment horizontal="center" wrapText="1" shrinkToFit="1"/>
    </xf>
    <xf numFmtId="0" fontId="2" fillId="35" borderId="25" xfId="0" applyFont="1" applyFill="1" applyBorder="1" applyAlignment="1">
      <alignment horizontal="center" wrapText="1"/>
    </xf>
    <xf numFmtId="0" fontId="4" fillId="35" borderId="34" xfId="0" applyFont="1" applyFill="1" applyBorder="1" applyAlignment="1">
      <alignment horizontal="center" wrapText="1" shrinkToFit="1"/>
    </xf>
    <xf numFmtId="0" fontId="4" fillId="35" borderId="26" xfId="0" applyFont="1" applyFill="1" applyBorder="1" applyAlignment="1">
      <alignment horizontal="center" wrapText="1" shrinkToFit="1"/>
    </xf>
    <xf numFmtId="0" fontId="4" fillId="35" borderId="20" xfId="0" applyFont="1" applyFill="1" applyBorder="1" applyAlignment="1">
      <alignment horizontal="center" wrapText="1" shrinkToFit="1"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21" xfId="0" applyFont="1" applyFill="1" applyBorder="1" applyAlignment="1">
      <alignment horizontal="center" wrapText="1" shrinkToFit="1"/>
    </xf>
    <xf numFmtId="0" fontId="4" fillId="35" borderId="10" xfId="0" applyFont="1" applyFill="1" applyBorder="1" applyAlignment="1">
      <alignment horizontal="center" wrapText="1" shrinkToFit="1"/>
    </xf>
    <xf numFmtId="2" fontId="4" fillId="35" borderId="10" xfId="0" applyNumberFormat="1" applyFont="1" applyFill="1" applyBorder="1" applyAlignment="1">
      <alignment horizontal="center" shrinkToFit="1"/>
    </xf>
    <xf numFmtId="0" fontId="1" fillId="35" borderId="10" xfId="0" applyFont="1" applyFill="1" applyBorder="1" applyAlignment="1">
      <alignment horizontal="left"/>
    </xf>
    <xf numFmtId="0" fontId="4" fillId="35" borderId="21" xfId="0" applyFont="1" applyFill="1" applyBorder="1" applyAlignment="1">
      <alignment horizontal="center" shrinkToFit="1"/>
    </xf>
    <xf numFmtId="0" fontId="4" fillId="35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 shrinkToFit="1"/>
    </xf>
    <xf numFmtId="0" fontId="1" fillId="35" borderId="1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center" shrinkToFit="1"/>
    </xf>
    <xf numFmtId="0" fontId="4" fillId="33" borderId="0" xfId="0" applyFont="1" applyFill="1" applyBorder="1" applyAlignment="1">
      <alignment horizontal="left" shrinkToFit="1"/>
    </xf>
    <xf numFmtId="0" fontId="0" fillId="34" borderId="10" xfId="0" applyFill="1" applyBorder="1" applyAlignment="1">
      <alignment/>
    </xf>
    <xf numFmtId="0" fontId="4" fillId="33" borderId="28" xfId="0" applyFont="1" applyFill="1" applyBorder="1" applyAlignment="1">
      <alignment horizontal="left" shrinkToFit="1"/>
    </xf>
    <xf numFmtId="0" fontId="0" fillId="33" borderId="10" xfId="0" applyFill="1" applyBorder="1" applyAlignment="1">
      <alignment/>
    </xf>
    <xf numFmtId="0" fontId="4" fillId="33" borderId="0" xfId="0" applyNumberFormat="1" applyFont="1" applyFill="1" applyBorder="1" applyAlignment="1">
      <alignment horizontal="center" shrinkToFit="1"/>
    </xf>
    <xf numFmtId="0" fontId="1" fillId="33" borderId="0" xfId="0" applyFont="1" applyFill="1" applyBorder="1" applyAlignment="1">
      <alignment horizontal="center"/>
    </xf>
    <xf numFmtId="0" fontId="4" fillId="34" borderId="35" xfId="0" applyFont="1" applyFill="1" applyBorder="1" applyAlignment="1">
      <alignment/>
    </xf>
    <xf numFmtId="0" fontId="4" fillId="34" borderId="35" xfId="0" applyFont="1" applyFill="1" applyBorder="1" applyAlignment="1">
      <alignment horizontal="center" shrinkToFit="1"/>
    </xf>
    <xf numFmtId="0" fontId="4" fillId="34" borderId="35" xfId="0" applyFont="1" applyFill="1" applyBorder="1" applyAlignment="1">
      <alignment horizontal="center" wrapText="1" shrinkToFit="1"/>
    </xf>
    <xf numFmtId="0" fontId="4" fillId="34" borderId="3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 shrinkToFit="1"/>
    </xf>
    <xf numFmtId="0" fontId="1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0" borderId="29" xfId="0" applyBorder="1" applyAlignment="1">
      <alignment/>
    </xf>
    <xf numFmtId="0" fontId="0" fillId="0" borderId="10" xfId="0" applyNumberFormat="1" applyBorder="1" applyAlignment="1">
      <alignment horizontal="center" wrapText="1"/>
    </xf>
    <xf numFmtId="0" fontId="4" fillId="34" borderId="36" xfId="0" applyFont="1" applyFill="1" applyBorder="1" applyAlignment="1">
      <alignment/>
    </xf>
    <xf numFmtId="0" fontId="1" fillId="34" borderId="37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49" fontId="0" fillId="33" borderId="19" xfId="0" applyNumberFormat="1" applyFont="1" applyFill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right" shrinkToFit="1"/>
    </xf>
    <xf numFmtId="49" fontId="0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shrinkToFit="1"/>
    </xf>
    <xf numFmtId="2" fontId="4" fillId="33" borderId="10" xfId="0" applyNumberFormat="1" applyFont="1" applyFill="1" applyBorder="1" applyAlignment="1">
      <alignment horizontal="center" shrinkToFit="1"/>
    </xf>
    <xf numFmtId="0" fontId="10" fillId="33" borderId="10" xfId="0" applyFont="1" applyFill="1" applyBorder="1" applyAlignment="1">
      <alignment horizontal="center" shrinkToFit="1"/>
    </xf>
    <xf numFmtId="0" fontId="10" fillId="33" borderId="10" xfId="0" applyFont="1" applyFill="1" applyBorder="1" applyAlignment="1">
      <alignment horizontal="left" shrinkToFit="1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3" borderId="28" xfId="0" applyFont="1" applyFill="1" applyBorder="1" applyAlignment="1">
      <alignment horizontal="center" shrinkToFit="1"/>
    </xf>
    <xf numFmtId="0" fontId="10" fillId="33" borderId="28" xfId="0" applyFont="1" applyFill="1" applyBorder="1" applyAlignment="1">
      <alignment/>
    </xf>
    <xf numFmtId="0" fontId="10" fillId="33" borderId="28" xfId="0" applyFont="1" applyFill="1" applyBorder="1" applyAlignment="1">
      <alignment horizontal="left" shrinkToFit="1"/>
    </xf>
    <xf numFmtId="0" fontId="11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shrinkToFit="1"/>
    </xf>
    <xf numFmtId="1" fontId="1" fillId="33" borderId="3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shrinkToFit="1"/>
    </xf>
    <xf numFmtId="0" fontId="4" fillId="36" borderId="10" xfId="0" applyFont="1" applyFill="1" applyBorder="1" applyAlignment="1">
      <alignment horizontal="left" shrinkToFit="1"/>
    </xf>
    <xf numFmtId="0" fontId="10" fillId="36" borderId="10" xfId="0" applyFont="1" applyFill="1" applyBorder="1" applyAlignment="1">
      <alignment horizontal="left" shrinkToFit="1"/>
    </xf>
    <xf numFmtId="0" fontId="0" fillId="0" borderId="23" xfId="0" applyFont="1" applyBorder="1" applyAlignment="1">
      <alignment/>
    </xf>
    <xf numFmtId="0" fontId="4" fillId="36" borderId="10" xfId="0" applyFont="1" applyFill="1" applyBorder="1" applyAlignment="1">
      <alignment horizontal="right" shrinkToFit="1"/>
    </xf>
    <xf numFmtId="0" fontId="4" fillId="36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 horizontal="right" shrinkToFit="1"/>
    </xf>
    <xf numFmtId="0" fontId="10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shrinkToFit="1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28" xfId="0" applyFont="1" applyFill="1" applyBorder="1" applyAlignment="1">
      <alignment horizontal="center" shrinkToFit="1"/>
    </xf>
    <xf numFmtId="0" fontId="11" fillId="33" borderId="28" xfId="0" applyFont="1" applyFill="1" applyBorder="1" applyAlignment="1">
      <alignment horizontal="center"/>
    </xf>
    <xf numFmtId="0" fontId="11" fillId="33" borderId="28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right" shrinkToFit="1"/>
    </xf>
    <xf numFmtId="0" fontId="0" fillId="36" borderId="15" xfId="0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19" xfId="0" applyFill="1" applyBorder="1" applyAlignment="1">
      <alignment/>
    </xf>
    <xf numFmtId="0" fontId="4" fillId="37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4" borderId="23" xfId="0" applyFont="1" applyFill="1" applyBorder="1" applyAlignment="1">
      <alignment horizontal="center" shrinkToFit="1"/>
    </xf>
    <xf numFmtId="0" fontId="1" fillId="34" borderId="11" xfId="0" applyFont="1" applyFill="1" applyBorder="1" applyAlignment="1">
      <alignment horizontal="center" shrinkToFit="1"/>
    </xf>
    <xf numFmtId="0" fontId="1" fillId="34" borderId="39" xfId="0" applyFont="1" applyFill="1" applyBorder="1" applyAlignment="1">
      <alignment horizontal="center" shrinkToFit="1"/>
    </xf>
    <xf numFmtId="0" fontId="4" fillId="37" borderId="18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37" borderId="40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4" fillId="37" borderId="41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34" borderId="24" xfId="0" applyFont="1" applyFill="1" applyBorder="1" applyAlignment="1">
      <alignment horizontal="center" wrapText="1" shrinkToFit="1"/>
    </xf>
    <xf numFmtId="0" fontId="0" fillId="34" borderId="40" xfId="0" applyFill="1" applyBorder="1" applyAlignment="1">
      <alignment horizontal="center" wrapText="1" shrinkToFit="1"/>
    </xf>
    <xf numFmtId="0" fontId="4" fillId="34" borderId="40" xfId="0" applyFont="1" applyFill="1" applyBorder="1" applyAlignment="1">
      <alignment horizontal="center" wrapText="1" shrinkToFit="1"/>
    </xf>
    <xf numFmtId="0" fontId="4" fillId="35" borderId="34" xfId="0" applyFont="1" applyFill="1" applyBorder="1" applyAlignment="1">
      <alignment horizontal="center" wrapText="1" shrinkToFit="1"/>
    </xf>
    <xf numFmtId="0" fontId="4" fillId="35" borderId="43" xfId="0" applyFont="1" applyFill="1" applyBorder="1" applyAlignment="1">
      <alignment horizontal="center" wrapText="1" shrinkToFit="1"/>
    </xf>
    <xf numFmtId="0" fontId="4" fillId="37" borderId="44" xfId="0" applyFont="1" applyFill="1" applyBorder="1" applyAlignment="1">
      <alignment horizontal="center"/>
    </xf>
    <xf numFmtId="0" fontId="1" fillId="0" borderId="44" xfId="0" applyFont="1" applyBorder="1" applyAlignment="1">
      <alignment horizontal="center" shrinkToFit="1"/>
    </xf>
    <xf numFmtId="0" fontId="4" fillId="37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37" borderId="42" xfId="0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44" xfId="0" applyFont="1" applyBorder="1" applyAlignment="1">
      <alignment horizontal="center" shrinkToFit="1"/>
    </xf>
    <xf numFmtId="0" fontId="1" fillId="0" borderId="4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34" borderId="25" xfId="0" applyFill="1" applyBorder="1" applyAlignment="1">
      <alignment horizontal="center" wrapText="1" shrinkToFit="1"/>
    </xf>
    <xf numFmtId="0" fontId="10" fillId="37" borderId="18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0" fillId="37" borderId="24" xfId="0" applyFont="1" applyFill="1" applyBorder="1" applyAlignment="1">
      <alignment horizontal="center"/>
    </xf>
    <xf numFmtId="0" fontId="11" fillId="0" borderId="40" xfId="0" applyFont="1" applyBorder="1" applyAlignment="1">
      <alignment/>
    </xf>
    <xf numFmtId="0" fontId="10" fillId="37" borderId="12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37" borderId="45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47" fillId="34" borderId="23" xfId="0" applyFont="1" applyFill="1" applyBorder="1" applyAlignment="1">
      <alignment horizontal="center" shrinkToFit="1"/>
    </xf>
    <xf numFmtId="0" fontId="47" fillId="34" borderId="11" xfId="0" applyFont="1" applyFill="1" applyBorder="1" applyAlignment="1">
      <alignment horizontal="center" shrinkToFit="1"/>
    </xf>
    <xf numFmtId="0" fontId="47" fillId="34" borderId="39" xfId="0" applyFont="1" applyFill="1" applyBorder="1" applyAlignment="1">
      <alignment horizontal="center" shrinkToFit="1"/>
    </xf>
    <xf numFmtId="0" fontId="47" fillId="34" borderId="23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39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zoomScalePageLayoutView="0" workbookViewId="0" topLeftCell="A86">
      <selection activeCell="A96" sqref="A96:L96"/>
    </sheetView>
  </sheetViews>
  <sheetFormatPr defaultColWidth="9.140625" defaultRowHeight="12.75"/>
  <cols>
    <col min="1" max="1" width="2.57421875" style="0" customWidth="1"/>
    <col min="2" max="2" width="11.00390625" style="0" customWidth="1"/>
    <col min="3" max="3" width="21.8515625" style="0" customWidth="1"/>
    <col min="4" max="4" width="10.7109375" style="0" customWidth="1"/>
    <col min="5" max="5" width="12.00390625" style="0" customWidth="1"/>
    <col min="6" max="6" width="7.57421875" style="0" customWidth="1"/>
    <col min="7" max="7" width="10.140625" style="0" customWidth="1"/>
    <col min="8" max="8" width="11.57421875" style="0" customWidth="1"/>
    <col min="9" max="9" width="13.8515625" style="0" customWidth="1"/>
    <col min="10" max="10" width="11.7109375" style="1" customWidth="1"/>
    <col min="11" max="11" width="13.8515625" style="0" customWidth="1"/>
    <col min="12" max="12" width="12.8515625" style="0" customWidth="1"/>
  </cols>
  <sheetData>
    <row r="1" spans="1:12" ht="27" customHeight="1" thickBot="1">
      <c r="A1" s="205" t="s">
        <v>83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3"/>
    </row>
    <row r="2" spans="1:12" ht="12.75" customHeight="1">
      <c r="A2" s="193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2"/>
    </row>
    <row r="3" spans="1:12" ht="9" customHeight="1" hidden="1" thickBot="1">
      <c r="A3" s="194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2" ht="13.5" customHeight="1" hidden="1" thickBot="1">
      <c r="A4" s="195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2"/>
    </row>
    <row r="5" spans="1:12" ht="13.5" thickBot="1">
      <c r="A5" s="46"/>
      <c r="B5" s="187" t="s">
        <v>172</v>
      </c>
      <c r="C5" s="187"/>
      <c r="D5" s="187"/>
      <c r="E5" s="187"/>
      <c r="F5" s="187"/>
      <c r="G5" s="187"/>
      <c r="H5" s="187"/>
      <c r="I5" s="187"/>
      <c r="J5" s="187"/>
      <c r="K5" s="188"/>
      <c r="L5" s="189"/>
    </row>
    <row r="6" spans="1:23" ht="43.5" customHeight="1">
      <c r="A6" s="80" t="s">
        <v>23</v>
      </c>
      <c r="B6" s="61" t="s">
        <v>4</v>
      </c>
      <c r="C6" s="61" t="s">
        <v>0</v>
      </c>
      <c r="D6" s="199" t="s">
        <v>30</v>
      </c>
      <c r="E6" s="201"/>
      <c r="F6" s="199" t="s">
        <v>32</v>
      </c>
      <c r="G6" s="200"/>
      <c r="H6" s="83" t="s">
        <v>34</v>
      </c>
      <c r="I6" s="62" t="s">
        <v>35</v>
      </c>
      <c r="J6" s="57" t="s">
        <v>36</v>
      </c>
      <c r="K6" s="63" t="s">
        <v>38</v>
      </c>
      <c r="L6" s="45" t="s">
        <v>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36" customHeight="1">
      <c r="A7" s="81"/>
      <c r="B7" s="84"/>
      <c r="C7" s="64"/>
      <c r="D7" s="41" t="s">
        <v>31</v>
      </c>
      <c r="E7" s="41" t="s">
        <v>42</v>
      </c>
      <c r="F7" s="64" t="s">
        <v>33</v>
      </c>
      <c r="G7" s="41" t="s">
        <v>43</v>
      </c>
      <c r="H7" s="64"/>
      <c r="I7" s="65"/>
      <c r="J7" s="41" t="s">
        <v>37</v>
      </c>
      <c r="K7" s="41" t="s">
        <v>39</v>
      </c>
      <c r="L7" s="85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53.25" customHeight="1">
      <c r="A8" s="51"/>
      <c r="B8" s="125"/>
      <c r="C8" s="113" t="s">
        <v>2</v>
      </c>
      <c r="D8" s="114">
        <v>20</v>
      </c>
      <c r="E8" s="115" t="s">
        <v>45</v>
      </c>
      <c r="F8" s="116">
        <v>20</v>
      </c>
      <c r="G8" s="117">
        <v>25</v>
      </c>
      <c r="H8" s="116">
        <v>5</v>
      </c>
      <c r="I8" s="115" t="s">
        <v>40</v>
      </c>
      <c r="J8" s="115" t="s">
        <v>41</v>
      </c>
      <c r="K8" s="115">
        <v>5</v>
      </c>
      <c r="L8" s="126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9.5" customHeight="1">
      <c r="A9" s="59">
        <v>1</v>
      </c>
      <c r="B9" s="36" t="s">
        <v>158</v>
      </c>
      <c r="C9" s="35" t="s">
        <v>11</v>
      </c>
      <c r="D9" s="70">
        <v>20</v>
      </c>
      <c r="E9" s="70">
        <f>2*2</f>
        <v>4</v>
      </c>
      <c r="F9" s="70"/>
      <c r="G9" s="71">
        <v>25</v>
      </c>
      <c r="H9" s="72">
        <v>5</v>
      </c>
      <c r="I9" s="37">
        <v>15</v>
      </c>
      <c r="J9" s="105">
        <v>18</v>
      </c>
      <c r="K9" s="70"/>
      <c r="L9" s="118">
        <f>D9+E9+G9+H9+I9+J9+K9</f>
        <v>87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9.5" customHeight="1">
      <c r="A10" s="59">
        <v>2</v>
      </c>
      <c r="B10" s="36" t="s">
        <v>159</v>
      </c>
      <c r="C10" s="60" t="s">
        <v>12</v>
      </c>
      <c r="D10" s="70">
        <v>20</v>
      </c>
      <c r="E10" s="70">
        <f>2*2</f>
        <v>4</v>
      </c>
      <c r="F10" s="32"/>
      <c r="G10" s="71">
        <v>25</v>
      </c>
      <c r="H10" s="72">
        <v>5</v>
      </c>
      <c r="I10" s="37">
        <v>12</v>
      </c>
      <c r="J10" s="37">
        <v>18</v>
      </c>
      <c r="K10" s="70"/>
      <c r="L10" s="118">
        <f>D10+E10+G10+H10+I10+J10+K10</f>
        <v>84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9.5" customHeight="1">
      <c r="A11" s="59">
        <v>3</v>
      </c>
      <c r="B11" s="36" t="s">
        <v>160</v>
      </c>
      <c r="C11" s="36" t="s">
        <v>8</v>
      </c>
      <c r="D11" s="70">
        <v>20</v>
      </c>
      <c r="E11" s="32"/>
      <c r="F11" s="70"/>
      <c r="G11" s="71">
        <v>25</v>
      </c>
      <c r="H11" s="72">
        <v>5</v>
      </c>
      <c r="I11" s="105">
        <v>12</v>
      </c>
      <c r="J11" s="105">
        <v>18</v>
      </c>
      <c r="K11" s="32"/>
      <c r="L11" s="118">
        <f>D11+E11+G11+H11+I11+J11+K11</f>
        <v>80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9.5" customHeight="1">
      <c r="A12" s="59">
        <v>4</v>
      </c>
      <c r="B12" s="35" t="s">
        <v>92</v>
      </c>
      <c r="C12" s="60" t="s">
        <v>91</v>
      </c>
      <c r="D12" s="70">
        <v>20</v>
      </c>
      <c r="E12" s="70">
        <v>4</v>
      </c>
      <c r="F12" s="32">
        <v>20</v>
      </c>
      <c r="G12" s="71"/>
      <c r="H12" s="72"/>
      <c r="I12" s="37">
        <v>13</v>
      </c>
      <c r="J12" s="105">
        <v>16</v>
      </c>
      <c r="K12" s="70"/>
      <c r="L12" s="118">
        <f>D12+E12+F12+I12+J12</f>
        <v>73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9.5" customHeight="1">
      <c r="A13" s="59">
        <v>5</v>
      </c>
      <c r="B13" s="35" t="s">
        <v>205</v>
      </c>
      <c r="C13" s="60" t="s">
        <v>204</v>
      </c>
      <c r="D13" s="70">
        <v>20</v>
      </c>
      <c r="E13" s="32">
        <v>4</v>
      </c>
      <c r="F13" s="70">
        <v>20</v>
      </c>
      <c r="G13" s="71"/>
      <c r="H13" s="72"/>
      <c r="I13" s="37">
        <v>9</v>
      </c>
      <c r="J13" s="105">
        <v>12</v>
      </c>
      <c r="K13" s="32"/>
      <c r="L13" s="118">
        <f>D13+E13+F13+I13+J13</f>
        <v>65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9.5" customHeight="1">
      <c r="A14" s="59">
        <v>6</v>
      </c>
      <c r="B14" s="35" t="s">
        <v>114</v>
      </c>
      <c r="C14" s="60" t="s">
        <v>113</v>
      </c>
      <c r="D14" s="70">
        <v>20</v>
      </c>
      <c r="E14" s="32"/>
      <c r="F14" s="70">
        <v>20</v>
      </c>
      <c r="G14" s="71"/>
      <c r="H14" s="72"/>
      <c r="I14" s="37">
        <v>9</v>
      </c>
      <c r="J14" s="105">
        <v>12</v>
      </c>
      <c r="K14" s="32"/>
      <c r="L14" s="118">
        <f>D14+E14+F14+I14+J14</f>
        <v>61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9.5" customHeight="1">
      <c r="A15" s="234" t="s">
        <v>285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9.5" customHeight="1">
      <c r="A16" s="158">
        <v>7</v>
      </c>
      <c r="B16" s="35" t="s">
        <v>100</v>
      </c>
      <c r="C16" s="60" t="s">
        <v>99</v>
      </c>
      <c r="D16" s="70"/>
      <c r="E16" s="70"/>
      <c r="F16" s="32"/>
      <c r="G16" s="71"/>
      <c r="H16" s="72"/>
      <c r="I16" s="32"/>
      <c r="J16" s="32"/>
      <c r="K16" s="70"/>
      <c r="L16" s="11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9.5" customHeight="1">
      <c r="A17" s="158">
        <v>8</v>
      </c>
      <c r="B17" s="35" t="s">
        <v>112</v>
      </c>
      <c r="C17" s="60" t="s">
        <v>111</v>
      </c>
      <c r="D17" s="70"/>
      <c r="E17" s="70"/>
      <c r="F17" s="32"/>
      <c r="G17" s="71"/>
      <c r="H17" s="72"/>
      <c r="I17" s="32"/>
      <c r="J17" s="32"/>
      <c r="K17" s="70"/>
      <c r="L17" s="11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9.5" customHeight="1">
      <c r="A18" s="158">
        <v>9</v>
      </c>
      <c r="B18" s="35" t="s">
        <v>207</v>
      </c>
      <c r="C18" s="60" t="s">
        <v>206</v>
      </c>
      <c r="D18" s="70"/>
      <c r="E18" s="70"/>
      <c r="F18" s="32"/>
      <c r="G18" s="71"/>
      <c r="H18" s="72"/>
      <c r="I18" s="32"/>
      <c r="J18" s="32"/>
      <c r="K18" s="70"/>
      <c r="L18" s="11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9.5" customHeight="1">
      <c r="A19" s="59"/>
      <c r="B19" s="35"/>
      <c r="C19" s="60"/>
      <c r="D19" s="70"/>
      <c r="E19" s="32"/>
      <c r="F19" s="70"/>
      <c r="G19" s="71"/>
      <c r="H19" s="72"/>
      <c r="I19" s="70"/>
      <c r="J19" s="70"/>
      <c r="K19" s="32"/>
      <c r="L19" s="11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0.75" customHeight="1" thickBot="1">
      <c r="A20" s="26"/>
      <c r="B20" s="24"/>
      <c r="C20" s="9"/>
      <c r="D20" s="10"/>
      <c r="E20" s="10"/>
      <c r="F20" s="11"/>
      <c r="G20" s="10"/>
      <c r="H20" s="10"/>
      <c r="I20" s="12"/>
      <c r="J20" s="10"/>
      <c r="K20" s="13"/>
      <c r="L20" s="1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3.5" thickBot="1">
      <c r="A21" s="26"/>
      <c r="B21" s="196" t="s">
        <v>173</v>
      </c>
      <c r="C21" s="180"/>
      <c r="D21" s="180"/>
      <c r="E21" s="180"/>
      <c r="F21" s="180"/>
      <c r="G21" s="180"/>
      <c r="H21" s="180"/>
      <c r="I21" s="180"/>
      <c r="J21" s="180"/>
      <c r="K21" s="181"/>
      <c r="L21" s="18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9.5" customHeight="1">
      <c r="A22" s="26">
        <v>1</v>
      </c>
      <c r="B22" s="25" t="s">
        <v>84</v>
      </c>
      <c r="C22" s="30" t="s">
        <v>22</v>
      </c>
      <c r="D22" s="73">
        <v>20</v>
      </c>
      <c r="E22" s="42"/>
      <c r="F22" s="42"/>
      <c r="G22" s="71">
        <v>25</v>
      </c>
      <c r="H22" s="22">
        <v>5</v>
      </c>
      <c r="I22" s="25">
        <v>13</v>
      </c>
      <c r="J22" s="22">
        <v>19</v>
      </c>
      <c r="K22" s="32"/>
      <c r="L22" s="82">
        <f>D22+E22+G22+H22+I22+J22+K22</f>
        <v>82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9.5" customHeight="1">
      <c r="A23" s="234" t="s">
        <v>290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9.5" customHeight="1">
      <c r="A24" s="4">
        <v>2</v>
      </c>
      <c r="B24" s="31" t="s">
        <v>211</v>
      </c>
      <c r="C24" s="19" t="s">
        <v>210</v>
      </c>
      <c r="D24" s="70"/>
      <c r="E24" s="32"/>
      <c r="F24" s="32"/>
      <c r="G24" s="71"/>
      <c r="H24" s="31"/>
      <c r="I24" s="31"/>
      <c r="J24" s="31"/>
      <c r="K24" s="32"/>
      <c r="L24" s="11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12" ht="13.5" thickBot="1">
      <c r="A25" s="46"/>
      <c r="B25" s="180" t="s">
        <v>174</v>
      </c>
      <c r="C25" s="180"/>
      <c r="D25" s="180"/>
      <c r="E25" s="180"/>
      <c r="F25" s="180"/>
      <c r="G25" s="180"/>
      <c r="H25" s="180"/>
      <c r="I25" s="180"/>
      <c r="J25" s="180"/>
      <c r="K25" s="181"/>
      <c r="L25" s="182"/>
    </row>
    <row r="26" spans="1:12" ht="16.5" customHeight="1">
      <c r="A26" s="26">
        <v>1</v>
      </c>
      <c r="B26" s="23" t="s">
        <v>162</v>
      </c>
      <c r="C26" s="17" t="s">
        <v>13</v>
      </c>
      <c r="D26" s="73">
        <v>20</v>
      </c>
      <c r="E26" s="42">
        <f>5*2</f>
        <v>10</v>
      </c>
      <c r="F26" s="22"/>
      <c r="G26" s="71">
        <v>25</v>
      </c>
      <c r="H26" s="22">
        <v>5</v>
      </c>
      <c r="I26" s="22">
        <v>12</v>
      </c>
      <c r="J26" s="22">
        <v>17</v>
      </c>
      <c r="K26" s="32"/>
      <c r="L26" s="82">
        <f>D26+E26+G26+H26+I26+J26+K26</f>
        <v>89</v>
      </c>
    </row>
    <row r="27" spans="1:12" ht="19.5" customHeight="1">
      <c r="A27" s="26">
        <v>2</v>
      </c>
      <c r="B27" s="23" t="s">
        <v>163</v>
      </c>
      <c r="C27" s="17" t="s">
        <v>14</v>
      </c>
      <c r="D27" s="73">
        <v>20</v>
      </c>
      <c r="E27" s="42">
        <f>3*2</f>
        <v>6</v>
      </c>
      <c r="F27" s="22"/>
      <c r="G27" s="71">
        <v>25</v>
      </c>
      <c r="H27" s="22">
        <v>5</v>
      </c>
      <c r="I27" s="22">
        <v>14</v>
      </c>
      <c r="J27" s="22">
        <v>18</v>
      </c>
      <c r="K27" s="32"/>
      <c r="L27" s="82">
        <f>D27+E27+G27+H27+I27+J27+K27</f>
        <v>88</v>
      </c>
    </row>
    <row r="28" spans="1:23" ht="19.5" customHeight="1">
      <c r="A28" s="4">
        <v>3</v>
      </c>
      <c r="B28" s="35" t="s">
        <v>198</v>
      </c>
      <c r="C28" s="60" t="s">
        <v>199</v>
      </c>
      <c r="D28" s="32">
        <v>20</v>
      </c>
      <c r="E28" s="32"/>
      <c r="F28" s="140">
        <v>20</v>
      </c>
      <c r="G28" s="70"/>
      <c r="H28" s="141"/>
      <c r="I28" s="37">
        <v>6</v>
      </c>
      <c r="J28" s="37">
        <v>8</v>
      </c>
      <c r="K28" s="70"/>
      <c r="L28" s="154">
        <f>D28+F28+I28+J28</f>
        <v>54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9.5" customHeight="1">
      <c r="A29" s="234" t="s">
        <v>290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12" ht="19.5" customHeight="1">
      <c r="A30" s="4">
        <v>4</v>
      </c>
      <c r="B30" s="36" t="s">
        <v>192</v>
      </c>
      <c r="C30" s="17" t="s">
        <v>193</v>
      </c>
      <c r="D30" s="70"/>
      <c r="E30" s="32"/>
      <c r="F30" s="31"/>
      <c r="G30" s="71"/>
      <c r="H30" s="31"/>
      <c r="I30" s="31"/>
      <c r="J30" s="31"/>
      <c r="K30" s="32"/>
      <c r="L30" s="82"/>
    </row>
    <row r="31" spans="1:23" ht="13.5" thickBot="1">
      <c r="A31" s="46"/>
      <c r="B31" s="180" t="s">
        <v>175</v>
      </c>
      <c r="C31" s="180"/>
      <c r="D31" s="180"/>
      <c r="E31" s="180"/>
      <c r="F31" s="180"/>
      <c r="G31" s="180"/>
      <c r="H31" s="180"/>
      <c r="I31" s="180"/>
      <c r="J31" s="180"/>
      <c r="K31" s="181"/>
      <c r="L31" s="18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9.25" customHeight="1" thickBot="1">
      <c r="A32" s="26">
        <v>1</v>
      </c>
      <c r="B32" s="23" t="s">
        <v>90</v>
      </c>
      <c r="C32" s="49" t="s">
        <v>16</v>
      </c>
      <c r="D32" s="73">
        <v>20</v>
      </c>
      <c r="E32" s="32">
        <f>1*2</f>
        <v>2</v>
      </c>
      <c r="F32" s="31">
        <v>20</v>
      </c>
      <c r="G32" s="31"/>
      <c r="H32" s="31"/>
      <c r="I32" s="31">
        <v>13</v>
      </c>
      <c r="J32" s="31">
        <v>17</v>
      </c>
      <c r="K32" s="32"/>
      <c r="L32" s="82">
        <f>D32+E32+F32+I32+J32</f>
        <v>72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26"/>
      <c r="B33" s="190" t="s">
        <v>176</v>
      </c>
      <c r="C33" s="190"/>
      <c r="D33" s="190"/>
      <c r="E33" s="190"/>
      <c r="F33" s="190"/>
      <c r="G33" s="190"/>
      <c r="H33" s="190"/>
      <c r="I33" s="190"/>
      <c r="J33" s="190"/>
      <c r="K33" s="191"/>
      <c r="L33" s="19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9.5" customHeight="1">
      <c r="A34" s="128">
        <v>1</v>
      </c>
      <c r="B34" s="36" t="s">
        <v>89</v>
      </c>
      <c r="C34" s="36" t="s">
        <v>56</v>
      </c>
      <c r="D34" s="70">
        <v>20</v>
      </c>
      <c r="E34" s="32">
        <f>4*2</f>
        <v>8</v>
      </c>
      <c r="F34" s="31"/>
      <c r="G34" s="71">
        <v>25</v>
      </c>
      <c r="H34" s="31">
        <v>5</v>
      </c>
      <c r="I34" s="31">
        <v>13</v>
      </c>
      <c r="J34" s="31">
        <v>18</v>
      </c>
      <c r="K34" s="32"/>
      <c r="L34" s="118">
        <f>D34+E34+G34+H34+I34+J34+K34</f>
        <v>89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9.5" customHeight="1">
      <c r="A35" s="234" t="s">
        <v>285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 customHeight="1">
      <c r="A36" s="59">
        <v>2</v>
      </c>
      <c r="B36" s="35" t="s">
        <v>108</v>
      </c>
      <c r="C36" s="36" t="s">
        <v>107</v>
      </c>
      <c r="D36" s="37"/>
      <c r="E36" s="37"/>
      <c r="F36" s="37"/>
      <c r="G36" s="37"/>
      <c r="H36" s="37"/>
      <c r="I36" s="37"/>
      <c r="J36" s="37"/>
      <c r="K36" s="31"/>
      <c r="L36" s="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 customHeight="1">
      <c r="A37" s="4">
        <v>3</v>
      </c>
      <c r="B37" s="35" t="s">
        <v>213</v>
      </c>
      <c r="C37" s="36" t="s">
        <v>212</v>
      </c>
      <c r="D37" s="37"/>
      <c r="E37" s="37"/>
      <c r="F37" s="37"/>
      <c r="G37" s="37"/>
      <c r="H37" s="37"/>
      <c r="I37" s="37"/>
      <c r="J37" s="37"/>
      <c r="K37" s="31"/>
      <c r="L37" s="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s="26"/>
      <c r="B38" s="187" t="s">
        <v>177</v>
      </c>
      <c r="C38" s="187"/>
      <c r="D38" s="187"/>
      <c r="E38" s="187"/>
      <c r="F38" s="187"/>
      <c r="G38" s="187"/>
      <c r="H38" s="187"/>
      <c r="I38" s="187"/>
      <c r="J38" s="187"/>
      <c r="K38" s="188"/>
      <c r="L38" s="18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9.5" customHeight="1">
      <c r="A39" s="59">
        <v>1</v>
      </c>
      <c r="B39" s="36" t="s">
        <v>171</v>
      </c>
      <c r="C39" s="19" t="s">
        <v>6</v>
      </c>
      <c r="D39" s="32">
        <v>20</v>
      </c>
      <c r="E39" s="32">
        <f>5*2</f>
        <v>10</v>
      </c>
      <c r="F39" s="31"/>
      <c r="G39" s="71">
        <v>25</v>
      </c>
      <c r="H39" s="31">
        <v>5</v>
      </c>
      <c r="I39" s="31">
        <v>12</v>
      </c>
      <c r="J39" s="31">
        <v>17</v>
      </c>
      <c r="K39" s="32"/>
      <c r="L39" s="118">
        <f>D39+E39+G39+H39+I39+J39+K39</f>
        <v>89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8" customHeight="1">
      <c r="A40" s="59">
        <v>2</v>
      </c>
      <c r="B40" s="35" t="s">
        <v>191</v>
      </c>
      <c r="C40" s="153" t="s">
        <v>190</v>
      </c>
      <c r="D40" s="155">
        <v>20</v>
      </c>
      <c r="E40" s="155">
        <v>10</v>
      </c>
      <c r="F40" s="159">
        <v>20</v>
      </c>
      <c r="G40" s="160"/>
      <c r="H40" s="160"/>
      <c r="I40" s="159"/>
      <c r="J40" s="159" t="s">
        <v>292</v>
      </c>
      <c r="K40" s="31"/>
      <c r="L40" s="118">
        <f>D40+E40+F40</f>
        <v>50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8" customHeight="1">
      <c r="A41" s="183" t="s">
        <v>285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8" customHeight="1">
      <c r="A42" s="59">
        <v>3</v>
      </c>
      <c r="B42" s="35" t="s">
        <v>104</v>
      </c>
      <c r="C42" s="36" t="s">
        <v>103</v>
      </c>
      <c r="D42" s="37"/>
      <c r="E42" s="37"/>
      <c r="F42" s="37"/>
      <c r="G42" s="105"/>
      <c r="H42" s="105"/>
      <c r="I42" s="37"/>
      <c r="J42" s="37"/>
      <c r="K42" s="31"/>
      <c r="L42" s="11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8" customHeight="1">
      <c r="A43" s="59">
        <v>4</v>
      </c>
      <c r="B43" s="35" t="s">
        <v>110</v>
      </c>
      <c r="C43" s="36" t="s">
        <v>109</v>
      </c>
      <c r="D43" s="37"/>
      <c r="E43" s="37"/>
      <c r="F43" s="37"/>
      <c r="G43" s="105"/>
      <c r="H43" s="105"/>
      <c r="I43" s="37"/>
      <c r="J43" s="37"/>
      <c r="K43" s="31"/>
      <c r="L43" s="11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8" customHeight="1">
      <c r="A44" s="59">
        <v>5</v>
      </c>
      <c r="B44" s="35" t="s">
        <v>115</v>
      </c>
      <c r="C44" s="36" t="s">
        <v>161</v>
      </c>
      <c r="D44" s="37"/>
      <c r="E44" s="37"/>
      <c r="F44" s="37"/>
      <c r="G44" s="105"/>
      <c r="H44" s="105"/>
      <c r="I44" s="37"/>
      <c r="J44" s="37"/>
      <c r="K44" s="31"/>
      <c r="L44" s="118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8" customHeight="1">
      <c r="A45" s="59">
        <v>6</v>
      </c>
      <c r="B45" s="35" t="s">
        <v>209</v>
      </c>
      <c r="C45" s="36" t="s">
        <v>208</v>
      </c>
      <c r="D45" s="37"/>
      <c r="E45" s="37"/>
      <c r="F45" s="37"/>
      <c r="G45" s="105"/>
      <c r="H45" s="105"/>
      <c r="I45" s="37"/>
      <c r="J45" s="37"/>
      <c r="K45" s="31"/>
      <c r="L45" s="118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12" ht="13.5" thickBot="1">
      <c r="A46" s="26"/>
      <c r="B46" s="180" t="s">
        <v>178</v>
      </c>
      <c r="C46" s="180"/>
      <c r="D46" s="180"/>
      <c r="E46" s="180"/>
      <c r="F46" s="180"/>
      <c r="G46" s="180"/>
      <c r="H46" s="180"/>
      <c r="I46" s="180"/>
      <c r="J46" s="180"/>
      <c r="K46" s="181"/>
      <c r="L46" s="182"/>
    </row>
    <row r="47" spans="1:23" ht="24" customHeight="1">
      <c r="A47" s="26">
        <v>1</v>
      </c>
      <c r="B47" s="23" t="s">
        <v>164</v>
      </c>
      <c r="C47" s="49" t="s">
        <v>7</v>
      </c>
      <c r="D47" s="73">
        <v>20</v>
      </c>
      <c r="E47" s="32">
        <f>5*2</f>
        <v>10</v>
      </c>
      <c r="F47" s="31"/>
      <c r="G47" s="71">
        <v>25</v>
      </c>
      <c r="H47" s="22">
        <v>5</v>
      </c>
      <c r="I47" s="31">
        <v>15</v>
      </c>
      <c r="J47" s="31">
        <v>19</v>
      </c>
      <c r="K47" s="32"/>
      <c r="L47" s="82">
        <f>D47+E47+G47+H47+I47+J47+K47</f>
        <v>94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24" customHeight="1">
      <c r="A48" s="4">
        <v>2</v>
      </c>
      <c r="B48" s="36" t="s">
        <v>217</v>
      </c>
      <c r="C48" s="49" t="s">
        <v>216</v>
      </c>
      <c r="D48" s="70">
        <v>20</v>
      </c>
      <c r="E48" s="32">
        <v>10</v>
      </c>
      <c r="F48" s="31"/>
      <c r="G48" s="71">
        <v>25</v>
      </c>
      <c r="H48" s="31"/>
      <c r="I48" s="31">
        <v>14</v>
      </c>
      <c r="J48" s="31">
        <v>16</v>
      </c>
      <c r="K48" s="32"/>
      <c r="L48" s="82">
        <f>D48+E48+G48+I48+J48</f>
        <v>85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customHeight="1" thickBot="1">
      <c r="A49" s="51"/>
      <c r="B49" s="180" t="s">
        <v>179</v>
      </c>
      <c r="C49" s="180"/>
      <c r="D49" s="180"/>
      <c r="E49" s="180"/>
      <c r="F49" s="180"/>
      <c r="G49" s="180"/>
      <c r="H49" s="180"/>
      <c r="I49" s="180"/>
      <c r="J49" s="180"/>
      <c r="K49" s="181"/>
      <c r="L49" s="18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9.5" customHeight="1" thickBot="1">
      <c r="A50" s="51"/>
      <c r="B50" s="36"/>
      <c r="C50" s="152"/>
      <c r="D50" s="73"/>
      <c r="E50" s="74"/>
      <c r="F50" s="72"/>
      <c r="G50" s="71"/>
      <c r="H50" s="22"/>
      <c r="I50" s="75"/>
      <c r="J50" s="75"/>
      <c r="K50" s="74"/>
      <c r="L50" s="8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3.5" thickBot="1">
      <c r="A51" s="26"/>
      <c r="B51" s="196" t="s">
        <v>180</v>
      </c>
      <c r="C51" s="196"/>
      <c r="D51" s="196"/>
      <c r="E51" s="196"/>
      <c r="F51" s="196"/>
      <c r="G51" s="196"/>
      <c r="H51" s="196"/>
      <c r="I51" s="196"/>
      <c r="J51" s="196"/>
      <c r="K51" s="197"/>
      <c r="L51" s="198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9.5" customHeight="1" thickBot="1">
      <c r="A52" s="26">
        <v>1</v>
      </c>
      <c r="B52" s="23" t="s">
        <v>85</v>
      </c>
      <c r="C52" s="8" t="s">
        <v>5</v>
      </c>
      <c r="D52" s="73">
        <v>20</v>
      </c>
      <c r="E52" s="42">
        <f>5*2</f>
        <v>10</v>
      </c>
      <c r="F52" s="52"/>
      <c r="G52" s="71">
        <v>25</v>
      </c>
      <c r="H52" s="22">
        <v>5</v>
      </c>
      <c r="I52" s="22">
        <v>13</v>
      </c>
      <c r="J52" s="22">
        <v>18</v>
      </c>
      <c r="K52" s="32"/>
      <c r="L52" s="82">
        <f>D52+E52+G52+H52+I52+J52+K52</f>
        <v>91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12" ht="12.75">
      <c r="A53" s="76"/>
      <c r="B53" s="190" t="s">
        <v>181</v>
      </c>
      <c r="C53" s="190"/>
      <c r="D53" s="190"/>
      <c r="E53" s="190"/>
      <c r="F53" s="190"/>
      <c r="G53" s="190"/>
      <c r="H53" s="190"/>
      <c r="I53" s="190"/>
      <c r="J53" s="190"/>
      <c r="K53" s="191"/>
      <c r="L53" s="192"/>
    </row>
    <row r="54" spans="1:12" ht="19.5" customHeight="1">
      <c r="A54" s="4">
        <v>1</v>
      </c>
      <c r="B54" s="36" t="s">
        <v>215</v>
      </c>
      <c r="C54" s="60" t="s">
        <v>17</v>
      </c>
      <c r="D54" s="70">
        <v>20</v>
      </c>
      <c r="E54" s="32"/>
      <c r="F54" s="31"/>
      <c r="G54" s="71">
        <v>25</v>
      </c>
      <c r="H54" s="31">
        <v>5</v>
      </c>
      <c r="I54" s="31">
        <v>15</v>
      </c>
      <c r="J54" s="31">
        <v>15</v>
      </c>
      <c r="K54" s="32"/>
      <c r="L54" s="118">
        <f>D54+E54+G54+H54+I54+J54+K54</f>
        <v>80</v>
      </c>
    </row>
    <row r="55" spans="1:12" ht="19.5" customHeight="1">
      <c r="A55" s="4">
        <v>2</v>
      </c>
      <c r="B55" s="36" t="s">
        <v>165</v>
      </c>
      <c r="C55" s="60" t="s">
        <v>18</v>
      </c>
      <c r="D55" s="70">
        <v>20</v>
      </c>
      <c r="E55" s="32"/>
      <c r="F55" s="31"/>
      <c r="G55" s="71">
        <v>25</v>
      </c>
      <c r="H55" s="31">
        <v>5</v>
      </c>
      <c r="I55" s="31">
        <v>10.5</v>
      </c>
      <c r="J55" s="31">
        <v>15</v>
      </c>
      <c r="K55" s="32"/>
      <c r="L55" s="118">
        <f>D55+E55+G55+H55+I55+J55+K55</f>
        <v>75.5</v>
      </c>
    </row>
    <row r="56" spans="1:12" ht="19.5" customHeight="1">
      <c r="A56" s="4">
        <v>3</v>
      </c>
      <c r="B56" s="36" t="s">
        <v>96</v>
      </c>
      <c r="C56" s="19" t="s">
        <v>95</v>
      </c>
      <c r="D56" s="70">
        <v>20</v>
      </c>
      <c r="E56" s="32"/>
      <c r="F56" s="70">
        <v>20</v>
      </c>
      <c r="G56" s="71"/>
      <c r="H56" s="31"/>
      <c r="I56" s="31">
        <v>12</v>
      </c>
      <c r="J56" s="31">
        <v>14</v>
      </c>
      <c r="K56" s="32"/>
      <c r="L56" s="118">
        <f>D56+E56+F56+G56+H56+I56+J56</f>
        <v>66</v>
      </c>
    </row>
    <row r="57" spans="1:23" ht="18" customHeight="1">
      <c r="A57" s="4">
        <v>4</v>
      </c>
      <c r="B57" s="36" t="s">
        <v>219</v>
      </c>
      <c r="C57" s="153" t="s">
        <v>218</v>
      </c>
      <c r="D57" s="70">
        <v>20</v>
      </c>
      <c r="E57" s="32"/>
      <c r="F57" s="70"/>
      <c r="G57" s="71">
        <v>25</v>
      </c>
      <c r="H57" s="31"/>
      <c r="I57" s="31">
        <v>8</v>
      </c>
      <c r="J57" s="31">
        <v>12</v>
      </c>
      <c r="K57" s="32"/>
      <c r="L57" s="118">
        <f>D57+G57+I57+J57</f>
        <v>65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12" ht="19.5" customHeight="1">
      <c r="A58" s="4">
        <v>5</v>
      </c>
      <c r="B58" s="36" t="s">
        <v>125</v>
      </c>
      <c r="C58" s="152" t="s">
        <v>57</v>
      </c>
      <c r="D58" s="70">
        <v>20</v>
      </c>
      <c r="E58" s="74">
        <v>6</v>
      </c>
      <c r="F58" s="72">
        <v>20</v>
      </c>
      <c r="G58" s="71"/>
      <c r="H58" s="31"/>
      <c r="I58" s="75">
        <v>7</v>
      </c>
      <c r="J58" s="75">
        <v>11</v>
      </c>
      <c r="K58" s="74"/>
      <c r="L58" s="118">
        <f>D58+E58+F58+I58+J58</f>
        <v>64</v>
      </c>
    </row>
    <row r="59" spans="1:12" ht="19.5" customHeight="1">
      <c r="A59" s="4">
        <v>6</v>
      </c>
      <c r="B59" s="36" t="s">
        <v>120</v>
      </c>
      <c r="C59" s="19" t="s">
        <v>119</v>
      </c>
      <c r="D59" s="70">
        <v>20</v>
      </c>
      <c r="E59" s="32">
        <v>4</v>
      </c>
      <c r="F59" s="70">
        <v>20</v>
      </c>
      <c r="G59" s="71"/>
      <c r="H59" s="31"/>
      <c r="I59" s="31">
        <v>7</v>
      </c>
      <c r="J59" s="31">
        <v>10</v>
      </c>
      <c r="K59" s="32"/>
      <c r="L59" s="118">
        <f>D59+E59+F59+G59+H59+I59+J59</f>
        <v>61</v>
      </c>
    </row>
    <row r="60" spans="1:12" ht="19.5" customHeight="1">
      <c r="A60" s="234" t="s">
        <v>290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6"/>
    </row>
    <row r="61" spans="1:12" ht="19.5" customHeight="1">
      <c r="A61" s="4">
        <v>7</v>
      </c>
      <c r="B61" s="36" t="s">
        <v>197</v>
      </c>
      <c r="C61" s="60" t="s">
        <v>196</v>
      </c>
      <c r="D61" s="70"/>
      <c r="E61" s="32"/>
      <c r="F61" s="31"/>
      <c r="G61" s="71"/>
      <c r="H61" s="31"/>
      <c r="I61" s="31"/>
      <c r="J61" s="31"/>
      <c r="K61" s="32"/>
      <c r="L61" s="118"/>
    </row>
    <row r="62" spans="1:23" ht="13.5" thickBot="1">
      <c r="A62" s="46"/>
      <c r="B62" s="180" t="s">
        <v>182</v>
      </c>
      <c r="C62" s="180"/>
      <c r="D62" s="180"/>
      <c r="E62" s="180"/>
      <c r="F62" s="180"/>
      <c r="G62" s="180"/>
      <c r="H62" s="180"/>
      <c r="I62" s="180"/>
      <c r="J62" s="180"/>
      <c r="K62" s="181"/>
      <c r="L62" s="18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9.5" customHeight="1">
      <c r="A63" s="26">
        <v>1</v>
      </c>
      <c r="B63" s="23" t="s">
        <v>87</v>
      </c>
      <c r="C63" s="53" t="s">
        <v>19</v>
      </c>
      <c r="D63" s="73">
        <v>20</v>
      </c>
      <c r="E63" s="42">
        <f>2*2</f>
        <v>4</v>
      </c>
      <c r="F63" s="73">
        <v>20</v>
      </c>
      <c r="G63" s="71"/>
      <c r="H63" s="22">
        <v>5</v>
      </c>
      <c r="I63" s="22">
        <v>14</v>
      </c>
      <c r="J63" s="22">
        <v>18</v>
      </c>
      <c r="K63" s="32"/>
      <c r="L63" s="118">
        <f>D63+E63+F63+H63+I63+J63</f>
        <v>81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9.5" customHeight="1">
      <c r="A64" s="59">
        <v>2</v>
      </c>
      <c r="B64" s="36" t="s">
        <v>94</v>
      </c>
      <c r="C64" s="155" t="s">
        <v>93</v>
      </c>
      <c r="D64" s="70">
        <v>20</v>
      </c>
      <c r="E64" s="32">
        <v>4</v>
      </c>
      <c r="F64" s="70">
        <v>20</v>
      </c>
      <c r="G64" s="71"/>
      <c r="H64" s="31"/>
      <c r="I64" s="31">
        <v>13</v>
      </c>
      <c r="J64" s="31">
        <v>13</v>
      </c>
      <c r="K64" s="32"/>
      <c r="L64" s="118">
        <f>D64+E64+F64+I64+J64</f>
        <v>70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9.5" customHeight="1">
      <c r="A65" s="234" t="s">
        <v>285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9.5" customHeight="1">
      <c r="A66" s="59">
        <v>3</v>
      </c>
      <c r="B66" s="36" t="s">
        <v>124</v>
      </c>
      <c r="C66" s="32" t="s">
        <v>123</v>
      </c>
      <c r="D66" s="70"/>
      <c r="E66" s="32"/>
      <c r="F66" s="70"/>
      <c r="G66" s="71"/>
      <c r="H66" s="31"/>
      <c r="I66" s="31"/>
      <c r="J66" s="31"/>
      <c r="K66" s="32"/>
      <c r="L66" s="118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9.5" customHeight="1">
      <c r="A67" s="59"/>
      <c r="B67" s="20"/>
      <c r="C67" s="27"/>
      <c r="D67" s="28"/>
      <c r="E67" s="27"/>
      <c r="F67" s="28"/>
      <c r="G67" s="111"/>
      <c r="H67" s="16"/>
      <c r="I67" s="16"/>
      <c r="J67" s="16"/>
      <c r="K67" s="27"/>
      <c r="L67" s="11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12" ht="13.5" thickBot="1">
      <c r="A68" s="26"/>
      <c r="B68" s="180" t="s">
        <v>183</v>
      </c>
      <c r="C68" s="180"/>
      <c r="D68" s="180"/>
      <c r="E68" s="180"/>
      <c r="F68" s="180"/>
      <c r="G68" s="180"/>
      <c r="H68" s="180"/>
      <c r="I68" s="180"/>
      <c r="J68" s="180" t="e">
        <f>#REF!+#REF!+H68+I68+#REF!</f>
        <v>#REF!</v>
      </c>
      <c r="K68" s="181"/>
      <c r="L68" s="182"/>
    </row>
    <row r="69" spans="1:12" ht="21" customHeight="1">
      <c r="A69" s="26">
        <v>1</v>
      </c>
      <c r="B69" s="23" t="s">
        <v>214</v>
      </c>
      <c r="C69" s="18" t="s">
        <v>15</v>
      </c>
      <c r="D69" s="73">
        <v>20</v>
      </c>
      <c r="E69" s="42">
        <f>4*2</f>
        <v>8</v>
      </c>
      <c r="F69" s="52"/>
      <c r="G69" s="71">
        <v>25</v>
      </c>
      <c r="H69" s="22">
        <v>5</v>
      </c>
      <c r="I69" s="22">
        <v>14</v>
      </c>
      <c r="J69" s="22">
        <v>18</v>
      </c>
      <c r="K69" s="32"/>
      <c r="L69" s="82">
        <f>D69+E69+G69+H69+I69+J69+K69</f>
        <v>90</v>
      </c>
    </row>
    <row r="70" spans="1:23" s="6" customFormat="1" ht="24.75" customHeight="1" hidden="1" thickBot="1">
      <c r="A70" s="132"/>
      <c r="B70" s="54"/>
      <c r="C70" s="55"/>
      <c r="D70" s="15"/>
      <c r="E70" s="15"/>
      <c r="F70" s="56"/>
      <c r="G70" s="21"/>
      <c r="H70" s="21"/>
      <c r="I70" s="56"/>
      <c r="J70" s="56"/>
      <c r="K70" s="16"/>
      <c r="L70" s="13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s="6" customFormat="1" ht="24.75" customHeight="1">
      <c r="A71" s="234" t="s">
        <v>290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6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s="6" customFormat="1" ht="24.75" customHeight="1">
      <c r="A72" s="133">
        <v>2</v>
      </c>
      <c r="B72" s="136" t="s">
        <v>203</v>
      </c>
      <c r="C72" s="36" t="s">
        <v>202</v>
      </c>
      <c r="D72" s="37"/>
      <c r="E72" s="37"/>
      <c r="F72" s="134"/>
      <c r="G72" s="105"/>
      <c r="H72" s="105"/>
      <c r="I72" s="134"/>
      <c r="J72" s="134"/>
      <c r="K72" s="31"/>
      <c r="L72" s="13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9.5" customHeight="1">
      <c r="A73" s="46"/>
      <c r="B73" s="187" t="s">
        <v>184</v>
      </c>
      <c r="C73" s="187"/>
      <c r="D73" s="187"/>
      <c r="E73" s="187"/>
      <c r="F73" s="187"/>
      <c r="G73" s="187"/>
      <c r="H73" s="187"/>
      <c r="I73" s="187"/>
      <c r="J73" s="187"/>
      <c r="K73" s="188"/>
      <c r="L73" s="189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9.5" customHeight="1">
      <c r="A74" s="59">
        <v>1</v>
      </c>
      <c r="B74" s="36" t="s">
        <v>86</v>
      </c>
      <c r="C74" s="19" t="s">
        <v>9</v>
      </c>
      <c r="D74" s="70">
        <v>20</v>
      </c>
      <c r="E74" s="32">
        <f>3*2</f>
        <v>6</v>
      </c>
      <c r="F74" s="31"/>
      <c r="G74" s="71">
        <v>25</v>
      </c>
      <c r="H74" s="31">
        <v>5</v>
      </c>
      <c r="I74" s="31">
        <v>13</v>
      </c>
      <c r="J74" s="31">
        <v>17</v>
      </c>
      <c r="K74" s="32"/>
      <c r="L74" s="118">
        <f>D74+E74+G74+H74+I74+J74+K74</f>
        <v>86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9.5" customHeight="1">
      <c r="A75" s="59">
        <v>2</v>
      </c>
      <c r="B75" s="36" t="s">
        <v>166</v>
      </c>
      <c r="C75" s="19" t="s">
        <v>21</v>
      </c>
      <c r="D75" s="70">
        <v>20</v>
      </c>
      <c r="E75" s="32">
        <f>1*2</f>
        <v>2</v>
      </c>
      <c r="F75" s="31"/>
      <c r="G75" s="71">
        <v>25</v>
      </c>
      <c r="H75" s="31">
        <v>5</v>
      </c>
      <c r="I75" s="31">
        <v>15</v>
      </c>
      <c r="J75" s="31">
        <v>17</v>
      </c>
      <c r="K75" s="32"/>
      <c r="L75" s="118">
        <f>D75+E75+G75+H75+I75+J75+K75</f>
        <v>84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9.5" customHeight="1">
      <c r="A76" s="59">
        <v>3</v>
      </c>
      <c r="B76" s="36" t="s">
        <v>168</v>
      </c>
      <c r="C76" s="153" t="s">
        <v>59</v>
      </c>
      <c r="D76" s="70">
        <v>20</v>
      </c>
      <c r="E76" s="32"/>
      <c r="F76" s="70">
        <v>20</v>
      </c>
      <c r="G76" s="71"/>
      <c r="H76" s="31"/>
      <c r="I76" s="31">
        <v>15</v>
      </c>
      <c r="J76" s="31">
        <v>15</v>
      </c>
      <c r="K76" s="32"/>
      <c r="L76" s="118">
        <f>D76+F76+I76+J76</f>
        <v>70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9.5" customHeight="1">
      <c r="A77" s="234" t="s">
        <v>285</v>
      </c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9.5" customHeight="1">
      <c r="A78" s="59">
        <v>4</v>
      </c>
      <c r="B78" s="36" t="s">
        <v>167</v>
      </c>
      <c r="C78" s="19" t="s">
        <v>116</v>
      </c>
      <c r="D78" s="70"/>
      <c r="E78" s="32"/>
      <c r="F78" s="31"/>
      <c r="G78" s="71"/>
      <c r="H78" s="31"/>
      <c r="I78" s="31"/>
      <c r="J78" s="31"/>
      <c r="K78" s="32"/>
      <c r="L78" s="118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12" s="7" customFormat="1" ht="19.5" customHeight="1">
      <c r="A79" s="59">
        <v>5</v>
      </c>
      <c r="B79" s="36" t="s">
        <v>118</v>
      </c>
      <c r="C79" s="19" t="s">
        <v>117</v>
      </c>
      <c r="D79" s="120"/>
      <c r="E79" s="120"/>
      <c r="F79" s="120"/>
      <c r="G79" s="105"/>
      <c r="H79" s="119"/>
      <c r="I79" s="119"/>
      <c r="J79" s="121"/>
      <c r="K79" s="31"/>
      <c r="L79" s="122"/>
    </row>
    <row r="80" spans="1:23" ht="14.25" customHeight="1">
      <c r="A80" s="26"/>
      <c r="B80" s="187" t="s">
        <v>185</v>
      </c>
      <c r="C80" s="187"/>
      <c r="D80" s="187"/>
      <c r="E80" s="187"/>
      <c r="F80" s="187"/>
      <c r="G80" s="187"/>
      <c r="H80" s="187"/>
      <c r="I80" s="187"/>
      <c r="J80" s="187"/>
      <c r="K80" s="188"/>
      <c r="L80" s="189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12" ht="19.5" customHeight="1">
      <c r="A81" s="59">
        <v>1</v>
      </c>
      <c r="B81" s="36" t="s">
        <v>169</v>
      </c>
      <c r="C81" s="19" t="s">
        <v>20</v>
      </c>
      <c r="D81" s="32">
        <v>20</v>
      </c>
      <c r="E81" s="32"/>
      <c r="F81" s="31"/>
      <c r="G81" s="71">
        <v>25</v>
      </c>
      <c r="H81" s="31">
        <v>5</v>
      </c>
      <c r="I81" s="31">
        <v>15</v>
      </c>
      <c r="J81" s="31">
        <v>16</v>
      </c>
      <c r="K81" s="32"/>
      <c r="L81" s="118">
        <f>D81+E81+G81+H81+I81+J81+K81</f>
        <v>81</v>
      </c>
    </row>
    <row r="82" spans="1:12" ht="19.5" customHeight="1">
      <c r="A82" s="234" t="s">
        <v>285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6"/>
    </row>
    <row r="83" spans="1:12" ht="19.5" customHeight="1">
      <c r="A83" s="59">
        <v>2</v>
      </c>
      <c r="B83" s="36" t="s">
        <v>122</v>
      </c>
      <c r="C83" s="19" t="s">
        <v>121</v>
      </c>
      <c r="D83" s="32"/>
      <c r="E83" s="32"/>
      <c r="F83" s="31"/>
      <c r="G83" s="71"/>
      <c r="H83" s="31"/>
      <c r="I83" s="31"/>
      <c r="J83" s="31"/>
      <c r="K83" s="32"/>
      <c r="L83" s="118"/>
    </row>
    <row r="84" spans="1:12" ht="19.5" customHeight="1">
      <c r="A84" s="137">
        <v>3</v>
      </c>
      <c r="B84" s="36" t="s">
        <v>221</v>
      </c>
      <c r="C84" s="19" t="s">
        <v>220</v>
      </c>
      <c r="D84" s="32"/>
      <c r="E84" s="32"/>
      <c r="F84" s="31"/>
      <c r="G84" s="71"/>
      <c r="H84" s="31"/>
      <c r="I84" s="31"/>
      <c r="J84" s="31"/>
      <c r="K84" s="32"/>
      <c r="L84" s="118"/>
    </row>
    <row r="85" spans="1:12" ht="9.75" customHeight="1" thickBot="1">
      <c r="A85" s="46"/>
      <c r="B85" s="180" t="s">
        <v>186</v>
      </c>
      <c r="C85" s="180"/>
      <c r="D85" s="180"/>
      <c r="E85" s="180"/>
      <c r="F85" s="180"/>
      <c r="G85" s="180"/>
      <c r="H85" s="180"/>
      <c r="I85" s="180"/>
      <c r="J85" s="180"/>
      <c r="K85" s="181"/>
      <c r="L85" s="182"/>
    </row>
    <row r="86" spans="1:12" ht="9.75" customHeight="1" thickBot="1">
      <c r="A86" s="176"/>
      <c r="B86" s="177"/>
      <c r="C86" s="177"/>
      <c r="D86" s="177"/>
      <c r="E86" s="177"/>
      <c r="F86" s="177"/>
      <c r="G86" s="177"/>
      <c r="H86" s="177"/>
      <c r="I86" s="177"/>
      <c r="J86" s="177"/>
      <c r="K86" s="178"/>
      <c r="L86" s="179"/>
    </row>
    <row r="87" spans="1:12" ht="12" customHeight="1">
      <c r="A87" s="26"/>
      <c r="B87" s="190" t="s">
        <v>187</v>
      </c>
      <c r="C87" s="190"/>
      <c r="D87" s="190"/>
      <c r="E87" s="190"/>
      <c r="F87" s="190"/>
      <c r="G87" s="190"/>
      <c r="H87" s="190"/>
      <c r="I87" s="190"/>
      <c r="J87" s="190"/>
      <c r="K87" s="191"/>
      <c r="L87" s="192"/>
    </row>
    <row r="88" spans="1:12" ht="21.75" customHeight="1">
      <c r="A88" s="59">
        <v>1</v>
      </c>
      <c r="B88" s="36" t="s">
        <v>170</v>
      </c>
      <c r="C88" s="19" t="s">
        <v>10</v>
      </c>
      <c r="D88" s="32">
        <v>20</v>
      </c>
      <c r="E88" s="32"/>
      <c r="F88" s="70">
        <v>20</v>
      </c>
      <c r="G88" s="70"/>
      <c r="H88" s="70">
        <v>5</v>
      </c>
      <c r="I88" s="31">
        <v>15</v>
      </c>
      <c r="J88" s="31">
        <v>18</v>
      </c>
      <c r="K88" s="32"/>
      <c r="L88" s="118">
        <f>D88+F88+H88+I88+J88</f>
        <v>78</v>
      </c>
    </row>
    <row r="89" spans="1:12" ht="21.75" customHeight="1">
      <c r="A89" s="4">
        <v>2</v>
      </c>
      <c r="B89" s="36" t="s">
        <v>201</v>
      </c>
      <c r="C89" s="19" t="s">
        <v>200</v>
      </c>
      <c r="D89" s="32">
        <v>20</v>
      </c>
      <c r="E89" s="32"/>
      <c r="F89" s="70">
        <v>20</v>
      </c>
      <c r="G89" s="70"/>
      <c r="H89" s="70"/>
      <c r="I89" s="31">
        <v>7</v>
      </c>
      <c r="J89" s="31">
        <v>11</v>
      </c>
      <c r="K89" s="32"/>
      <c r="L89" s="118">
        <f>D89+F89+I89+J89</f>
        <v>58</v>
      </c>
    </row>
    <row r="90" spans="1:12" ht="21.75" customHeight="1">
      <c r="A90" s="234" t="s">
        <v>285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6"/>
    </row>
    <row r="91" spans="1:12" ht="21.75" customHeight="1">
      <c r="A91" s="123">
        <v>3</v>
      </c>
      <c r="B91" s="36" t="s">
        <v>102</v>
      </c>
      <c r="C91" s="19" t="s">
        <v>101</v>
      </c>
      <c r="D91" s="32"/>
      <c r="E91" s="32"/>
      <c r="F91" s="31"/>
      <c r="G91" s="31"/>
      <c r="H91" s="31"/>
      <c r="I91" s="31"/>
      <c r="J91" s="31"/>
      <c r="K91" s="32"/>
      <c r="L91" s="118"/>
    </row>
    <row r="92" spans="1:12" ht="21.75" customHeight="1">
      <c r="A92" s="123">
        <v>4</v>
      </c>
      <c r="B92" s="36" t="s">
        <v>106</v>
      </c>
      <c r="C92" s="19" t="s">
        <v>105</v>
      </c>
      <c r="D92" s="32"/>
      <c r="E92" s="32"/>
      <c r="F92" s="31"/>
      <c r="G92" s="31"/>
      <c r="H92" s="31"/>
      <c r="I92" s="31"/>
      <c r="J92" s="31"/>
      <c r="K92" s="32"/>
      <c r="L92" s="118"/>
    </row>
    <row r="93" spans="1:12" ht="21.75" customHeight="1">
      <c r="A93" s="4"/>
      <c r="B93" s="36"/>
      <c r="C93" s="19"/>
      <c r="D93" s="32"/>
      <c r="E93" s="32"/>
      <c r="F93" s="31"/>
      <c r="G93" s="31"/>
      <c r="H93" s="31"/>
      <c r="I93" s="31"/>
      <c r="J93" s="31"/>
      <c r="K93" s="32"/>
      <c r="L93" s="118"/>
    </row>
    <row r="94" spans="1:12" ht="12.75" customHeight="1">
      <c r="A94" s="130"/>
      <c r="B94" s="186" t="s">
        <v>188</v>
      </c>
      <c r="C94" s="187"/>
      <c r="D94" s="187"/>
      <c r="E94" s="187"/>
      <c r="F94" s="187"/>
      <c r="G94" s="187"/>
      <c r="H94" s="187"/>
      <c r="I94" s="187"/>
      <c r="J94" s="187"/>
      <c r="K94" s="188"/>
      <c r="L94" s="189"/>
    </row>
    <row r="95" spans="1:12" ht="19.5" customHeight="1">
      <c r="A95" s="81">
        <v>1</v>
      </c>
      <c r="B95" s="36" t="s">
        <v>88</v>
      </c>
      <c r="C95" s="19" t="s">
        <v>80</v>
      </c>
      <c r="D95" s="70">
        <v>20</v>
      </c>
      <c r="E95" s="70">
        <f>1*2</f>
        <v>2</v>
      </c>
      <c r="F95" s="31"/>
      <c r="G95" s="71">
        <v>25</v>
      </c>
      <c r="H95" s="31">
        <v>5</v>
      </c>
      <c r="I95" s="31">
        <v>12</v>
      </c>
      <c r="J95" s="31">
        <v>17</v>
      </c>
      <c r="K95" s="32"/>
      <c r="L95" s="118">
        <f>D95+E95+G95+H95+I95+J95+K95</f>
        <v>81</v>
      </c>
    </row>
    <row r="96" spans="1:12" ht="19.5" customHeight="1">
      <c r="A96" s="234" t="s">
        <v>291</v>
      </c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6"/>
    </row>
    <row r="97" spans="1:12" ht="12.75">
      <c r="A97" s="129">
        <v>2</v>
      </c>
      <c r="B97" s="36" t="s">
        <v>98</v>
      </c>
      <c r="C97" s="19" t="s">
        <v>97</v>
      </c>
      <c r="D97" s="4"/>
      <c r="E97" s="4"/>
      <c r="F97" s="4"/>
      <c r="G97" s="4"/>
      <c r="H97" s="4"/>
      <c r="I97" s="4"/>
      <c r="J97" s="124"/>
      <c r="K97" s="4"/>
      <c r="L97" s="4"/>
    </row>
    <row r="98" spans="1:12" ht="12.75" customHeight="1">
      <c r="A98" s="76"/>
      <c r="B98" s="186" t="s">
        <v>189</v>
      </c>
      <c r="C98" s="187"/>
      <c r="D98" s="187"/>
      <c r="E98" s="187"/>
      <c r="F98" s="187"/>
      <c r="G98" s="187"/>
      <c r="H98" s="187"/>
      <c r="I98" s="187"/>
      <c r="J98" s="187"/>
      <c r="K98" s="188"/>
      <c r="L98" s="189"/>
    </row>
    <row r="99" spans="1:12" ht="19.5" customHeight="1">
      <c r="A99" s="81">
        <v>1</v>
      </c>
      <c r="B99" s="36" t="s">
        <v>195</v>
      </c>
      <c r="C99" s="19" t="s">
        <v>194</v>
      </c>
      <c r="D99" s="70">
        <v>20</v>
      </c>
      <c r="E99" s="70">
        <v>4</v>
      </c>
      <c r="F99" s="31"/>
      <c r="G99" s="71">
        <v>25</v>
      </c>
      <c r="H99" s="31"/>
      <c r="I99" s="31">
        <v>14</v>
      </c>
      <c r="J99" s="31">
        <v>18</v>
      </c>
      <c r="K99" s="32"/>
      <c r="L99" s="118">
        <f>D99+E99+G99+I99+J99</f>
        <v>81</v>
      </c>
    </row>
    <row r="102" ht="12.75">
      <c r="B102" s="139"/>
    </row>
    <row r="104" ht="12.75">
      <c r="B104" s="139"/>
    </row>
    <row r="105" ht="12.75">
      <c r="B105" s="139"/>
    </row>
  </sheetData>
  <sheetProtection/>
  <mergeCells count="34">
    <mergeCell ref="B5:L5"/>
    <mergeCell ref="F6:G6"/>
    <mergeCell ref="D6:E6"/>
    <mergeCell ref="B31:L31"/>
    <mergeCell ref="B25:L25"/>
    <mergeCell ref="B21:L21"/>
    <mergeCell ref="A15:L15"/>
    <mergeCell ref="A29:L29"/>
    <mergeCell ref="A1:L1"/>
    <mergeCell ref="A2:L4"/>
    <mergeCell ref="B73:L73"/>
    <mergeCell ref="B94:L94"/>
    <mergeCell ref="B80:L80"/>
    <mergeCell ref="B62:L62"/>
    <mergeCell ref="B68:L68"/>
    <mergeCell ref="B51:L51"/>
    <mergeCell ref="B33:L33"/>
    <mergeCell ref="B85:L85"/>
    <mergeCell ref="B98:L98"/>
    <mergeCell ref="B53:L53"/>
    <mergeCell ref="B38:L38"/>
    <mergeCell ref="B87:L87"/>
    <mergeCell ref="A77:L77"/>
    <mergeCell ref="A82:L82"/>
    <mergeCell ref="A90:L90"/>
    <mergeCell ref="A96:L96"/>
    <mergeCell ref="A65:L65"/>
    <mergeCell ref="A71:L71"/>
    <mergeCell ref="B46:L46"/>
    <mergeCell ref="B49:L49"/>
    <mergeCell ref="A35:L35"/>
    <mergeCell ref="A41:L41"/>
    <mergeCell ref="A60:L60"/>
    <mergeCell ref="A23:L23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38">
      <selection activeCell="A46" sqref="A46:L46"/>
    </sheetView>
  </sheetViews>
  <sheetFormatPr defaultColWidth="9.140625" defaultRowHeight="12.75"/>
  <cols>
    <col min="1" max="1" width="5.421875" style="0" customWidth="1"/>
    <col min="2" max="2" width="12.140625" style="0" customWidth="1"/>
    <col min="3" max="3" width="22.28125" style="0" customWidth="1"/>
    <col min="5" max="5" width="11.28125" style="4" customWidth="1"/>
    <col min="9" max="9" width="11.00390625" style="0" customWidth="1"/>
    <col min="10" max="10" width="12.140625" style="0" customWidth="1"/>
    <col min="11" max="11" width="12.57421875" style="0" customWidth="1"/>
  </cols>
  <sheetData>
    <row r="1" spans="1:12" ht="13.5" thickBot="1">
      <c r="A1" s="205" t="s">
        <v>83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2.75">
      <c r="A2" s="193" t="s">
        <v>25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23.25" customHeight="1" thickBot="1">
      <c r="A3" s="194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3.5" hidden="1" thickBot="1">
      <c r="A4" s="195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2" ht="24" customHeight="1" thickBot="1">
      <c r="A5" s="204" t="s">
        <v>26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17" ht="42" customHeight="1">
      <c r="A6" s="86" t="s">
        <v>23</v>
      </c>
      <c r="B6" s="87" t="s">
        <v>4</v>
      </c>
      <c r="C6" s="88" t="s">
        <v>0</v>
      </c>
      <c r="D6" s="202" t="s">
        <v>30</v>
      </c>
      <c r="E6" s="203"/>
      <c r="F6" s="202" t="s">
        <v>32</v>
      </c>
      <c r="G6" s="203"/>
      <c r="H6" s="89" t="s">
        <v>34</v>
      </c>
      <c r="I6" s="90" t="s">
        <v>35</v>
      </c>
      <c r="J6" s="91" t="s">
        <v>36</v>
      </c>
      <c r="K6" s="92" t="s">
        <v>38</v>
      </c>
      <c r="L6" s="93" t="s">
        <v>3</v>
      </c>
      <c r="M6" s="2"/>
      <c r="N6" s="2"/>
      <c r="O6" s="2"/>
      <c r="P6" s="2"/>
      <c r="Q6" s="2"/>
    </row>
    <row r="7" spans="1:17" ht="29.25" customHeight="1">
      <c r="A7" s="94"/>
      <c r="B7" s="95"/>
      <c r="C7" s="95"/>
      <c r="D7" s="96" t="s">
        <v>31</v>
      </c>
      <c r="E7" s="97" t="s">
        <v>42</v>
      </c>
      <c r="F7" s="95" t="s">
        <v>33</v>
      </c>
      <c r="G7" s="97" t="s">
        <v>43</v>
      </c>
      <c r="H7" s="97" t="s">
        <v>44</v>
      </c>
      <c r="I7" s="98"/>
      <c r="J7" s="97" t="s">
        <v>37</v>
      </c>
      <c r="K7" s="97" t="s">
        <v>39</v>
      </c>
      <c r="L7" s="99"/>
      <c r="M7" s="2"/>
      <c r="N7" s="2"/>
      <c r="O7" s="2"/>
      <c r="P7" s="2"/>
      <c r="Q7" s="2"/>
    </row>
    <row r="8" spans="1:17" ht="66" customHeight="1">
      <c r="A8" s="94"/>
      <c r="B8" s="95"/>
      <c r="C8" s="95" t="s">
        <v>2</v>
      </c>
      <c r="D8" s="100">
        <v>20</v>
      </c>
      <c r="E8" s="97" t="s">
        <v>45</v>
      </c>
      <c r="F8" s="101">
        <v>20</v>
      </c>
      <c r="G8" s="102">
        <v>25</v>
      </c>
      <c r="H8" s="102">
        <v>5</v>
      </c>
      <c r="I8" s="97" t="s">
        <v>40</v>
      </c>
      <c r="J8" s="97" t="s">
        <v>41</v>
      </c>
      <c r="K8" s="97">
        <v>5</v>
      </c>
      <c r="L8" s="103"/>
      <c r="M8" s="2"/>
      <c r="N8" s="2"/>
      <c r="O8" s="2"/>
      <c r="P8" s="2"/>
      <c r="Q8" s="2"/>
    </row>
    <row r="9" spans="1:12" ht="19.5" customHeight="1">
      <c r="A9" s="32">
        <v>1</v>
      </c>
      <c r="B9" s="35" t="s">
        <v>238</v>
      </c>
      <c r="C9" s="36" t="s">
        <v>68</v>
      </c>
      <c r="D9" s="104">
        <v>20</v>
      </c>
      <c r="E9" s="70">
        <f>1*2</f>
        <v>2</v>
      </c>
      <c r="F9" s="70"/>
      <c r="G9" s="70">
        <v>25</v>
      </c>
      <c r="H9" s="71">
        <v>5</v>
      </c>
      <c r="I9" s="105">
        <v>15</v>
      </c>
      <c r="J9" s="105">
        <v>20</v>
      </c>
      <c r="K9" s="37"/>
      <c r="L9" s="37">
        <f aca="true" t="shared" si="0" ref="L9:L26">D9+E9+F9+G9+H9+I9+J9+K9</f>
        <v>87</v>
      </c>
    </row>
    <row r="10" spans="1:12" ht="19.5" customHeight="1">
      <c r="A10" s="32">
        <v>2</v>
      </c>
      <c r="B10" s="35" t="s">
        <v>235</v>
      </c>
      <c r="C10" s="36" t="s">
        <v>69</v>
      </c>
      <c r="D10" s="104">
        <v>20</v>
      </c>
      <c r="E10" s="70"/>
      <c r="F10" s="70"/>
      <c r="G10" s="70">
        <v>25</v>
      </c>
      <c r="H10" s="71">
        <v>5</v>
      </c>
      <c r="I10" s="105">
        <v>15</v>
      </c>
      <c r="J10" s="105">
        <v>20</v>
      </c>
      <c r="K10" s="37"/>
      <c r="L10" s="37">
        <f t="shared" si="0"/>
        <v>85</v>
      </c>
    </row>
    <row r="11" spans="1:12" ht="19.5" customHeight="1">
      <c r="A11" s="32">
        <v>3</v>
      </c>
      <c r="B11" s="35" t="s">
        <v>249</v>
      </c>
      <c r="C11" s="36" t="s">
        <v>66</v>
      </c>
      <c r="D11" s="104">
        <v>20</v>
      </c>
      <c r="E11" s="70">
        <f>1*2</f>
        <v>2</v>
      </c>
      <c r="F11" s="70">
        <v>20</v>
      </c>
      <c r="G11" s="70"/>
      <c r="H11" s="106"/>
      <c r="I11" s="105">
        <v>15</v>
      </c>
      <c r="J11" s="105">
        <v>18</v>
      </c>
      <c r="K11" s="37"/>
      <c r="L11" s="37">
        <f t="shared" si="0"/>
        <v>75</v>
      </c>
    </row>
    <row r="12" spans="1:12" ht="19.5" customHeight="1">
      <c r="A12" s="32">
        <v>4</v>
      </c>
      <c r="B12" s="35" t="s">
        <v>242</v>
      </c>
      <c r="C12" s="36" t="s">
        <v>67</v>
      </c>
      <c r="D12" s="104">
        <v>20</v>
      </c>
      <c r="E12" s="70">
        <f>2*2</f>
        <v>4</v>
      </c>
      <c r="F12" s="70">
        <v>20</v>
      </c>
      <c r="G12" s="70"/>
      <c r="H12" s="106"/>
      <c r="I12" s="105">
        <v>11</v>
      </c>
      <c r="J12" s="105">
        <v>17</v>
      </c>
      <c r="K12" s="37"/>
      <c r="L12" s="37">
        <f t="shared" si="0"/>
        <v>72</v>
      </c>
    </row>
    <row r="13" spans="1:12" ht="19.5" customHeight="1">
      <c r="A13" s="32">
        <v>5</v>
      </c>
      <c r="B13" s="35" t="s">
        <v>246</v>
      </c>
      <c r="C13" s="8" t="s">
        <v>75</v>
      </c>
      <c r="D13" s="104">
        <v>20</v>
      </c>
      <c r="E13" s="70"/>
      <c r="F13" s="70"/>
      <c r="G13" s="70"/>
      <c r="H13" s="70"/>
      <c r="I13" s="105">
        <v>15</v>
      </c>
      <c r="J13" s="105">
        <v>20</v>
      </c>
      <c r="K13" s="37"/>
      <c r="L13" s="37">
        <f t="shared" si="0"/>
        <v>55</v>
      </c>
    </row>
    <row r="14" spans="1:12" ht="19.5" customHeight="1">
      <c r="A14" s="32">
        <v>6</v>
      </c>
      <c r="B14" s="31" t="s">
        <v>237</v>
      </c>
      <c r="C14" s="36" t="s">
        <v>71</v>
      </c>
      <c r="D14" s="32">
        <v>20</v>
      </c>
      <c r="E14" s="70"/>
      <c r="F14" s="70"/>
      <c r="G14" s="70"/>
      <c r="H14" s="70"/>
      <c r="I14" s="31">
        <v>15</v>
      </c>
      <c r="J14" s="31">
        <v>20</v>
      </c>
      <c r="K14" s="31"/>
      <c r="L14" s="37">
        <f t="shared" si="0"/>
        <v>55</v>
      </c>
    </row>
    <row r="15" spans="1:12" ht="19.5" customHeight="1">
      <c r="A15" s="32">
        <v>7</v>
      </c>
      <c r="B15" s="35" t="s">
        <v>233</v>
      </c>
      <c r="C15" s="36" t="s">
        <v>232</v>
      </c>
      <c r="D15" s="32">
        <v>20</v>
      </c>
      <c r="E15" s="70"/>
      <c r="F15" s="70"/>
      <c r="G15" s="70"/>
      <c r="H15" s="70"/>
      <c r="I15" s="105">
        <v>14</v>
      </c>
      <c r="J15" s="105">
        <v>19</v>
      </c>
      <c r="K15" s="37"/>
      <c r="L15" s="37">
        <f t="shared" si="0"/>
        <v>53</v>
      </c>
    </row>
    <row r="16" spans="1:12" ht="19.5" customHeight="1">
      <c r="A16" s="32">
        <v>8</v>
      </c>
      <c r="B16" s="35" t="s">
        <v>271</v>
      </c>
      <c r="C16" s="36" t="s">
        <v>270</v>
      </c>
      <c r="D16" s="32">
        <v>20</v>
      </c>
      <c r="E16" s="70"/>
      <c r="F16" s="70"/>
      <c r="G16" s="70"/>
      <c r="H16" s="70"/>
      <c r="I16" s="105">
        <v>14</v>
      </c>
      <c r="J16" s="105">
        <v>18</v>
      </c>
      <c r="K16" s="37"/>
      <c r="L16" s="37">
        <f t="shared" si="0"/>
        <v>52</v>
      </c>
    </row>
    <row r="17" spans="1:12" ht="19.5" customHeight="1">
      <c r="A17" s="32">
        <v>9</v>
      </c>
      <c r="B17" s="35" t="s">
        <v>253</v>
      </c>
      <c r="C17" s="36" t="s">
        <v>252</v>
      </c>
      <c r="D17" s="32">
        <v>20</v>
      </c>
      <c r="E17" s="70"/>
      <c r="F17" s="70"/>
      <c r="G17" s="70"/>
      <c r="H17" s="70"/>
      <c r="I17" s="105">
        <v>14</v>
      </c>
      <c r="J17" s="105">
        <v>18</v>
      </c>
      <c r="K17" s="37"/>
      <c r="L17" s="37">
        <f t="shared" si="0"/>
        <v>52</v>
      </c>
    </row>
    <row r="18" spans="1:12" ht="19.5" customHeight="1">
      <c r="A18" s="32">
        <v>10</v>
      </c>
      <c r="B18" s="35" t="s">
        <v>247</v>
      </c>
      <c r="C18" s="36" t="s">
        <v>72</v>
      </c>
      <c r="D18" s="32">
        <v>20</v>
      </c>
      <c r="E18" s="70"/>
      <c r="F18" s="70"/>
      <c r="G18" s="70"/>
      <c r="H18" s="70"/>
      <c r="I18" s="105">
        <v>13</v>
      </c>
      <c r="J18" s="105">
        <v>18</v>
      </c>
      <c r="K18" s="37"/>
      <c r="L18" s="37">
        <f t="shared" si="0"/>
        <v>51</v>
      </c>
    </row>
    <row r="19" spans="1:12" ht="19.5" customHeight="1">
      <c r="A19" s="32">
        <v>11</v>
      </c>
      <c r="B19" s="35" t="s">
        <v>251</v>
      </c>
      <c r="C19" s="36" t="s">
        <v>250</v>
      </c>
      <c r="D19" s="32">
        <v>20</v>
      </c>
      <c r="E19" s="70"/>
      <c r="F19" s="70"/>
      <c r="G19" s="70"/>
      <c r="H19" s="70"/>
      <c r="I19" s="105">
        <v>13</v>
      </c>
      <c r="J19" s="105">
        <v>17</v>
      </c>
      <c r="K19" s="37"/>
      <c r="L19" s="37">
        <f t="shared" si="0"/>
        <v>50</v>
      </c>
    </row>
    <row r="20" spans="1:12" ht="19.5" customHeight="1">
      <c r="A20" s="32">
        <v>12</v>
      </c>
      <c r="B20" s="35" t="s">
        <v>277</v>
      </c>
      <c r="C20" s="36" t="s">
        <v>276</v>
      </c>
      <c r="D20" s="32">
        <v>20</v>
      </c>
      <c r="E20" s="70"/>
      <c r="F20" s="70"/>
      <c r="G20" s="70"/>
      <c r="H20" s="70"/>
      <c r="I20" s="105">
        <v>13</v>
      </c>
      <c r="J20" s="105">
        <v>17</v>
      </c>
      <c r="K20" s="37"/>
      <c r="L20" s="37">
        <f t="shared" si="0"/>
        <v>50</v>
      </c>
    </row>
    <row r="21" spans="1:12" ht="19.5" customHeight="1">
      <c r="A21" s="32">
        <v>13</v>
      </c>
      <c r="B21" s="35" t="s">
        <v>269</v>
      </c>
      <c r="C21" s="36" t="s">
        <v>268</v>
      </c>
      <c r="D21" s="32">
        <v>20</v>
      </c>
      <c r="E21" s="70"/>
      <c r="F21" s="70"/>
      <c r="G21" s="70"/>
      <c r="H21" s="70"/>
      <c r="I21" s="105">
        <v>13</v>
      </c>
      <c r="J21" s="105">
        <v>16</v>
      </c>
      <c r="K21" s="37"/>
      <c r="L21" s="37">
        <f t="shared" si="0"/>
        <v>49</v>
      </c>
    </row>
    <row r="22" spans="1:12" ht="19.5" customHeight="1">
      <c r="A22" s="32">
        <v>14</v>
      </c>
      <c r="B22" s="35" t="s">
        <v>255</v>
      </c>
      <c r="C22" s="36" t="s">
        <v>254</v>
      </c>
      <c r="D22" s="32">
        <v>20</v>
      </c>
      <c r="E22" s="70"/>
      <c r="F22" s="70"/>
      <c r="G22" s="70"/>
      <c r="H22" s="70"/>
      <c r="I22" s="105">
        <v>13</v>
      </c>
      <c r="J22" s="105">
        <v>15</v>
      </c>
      <c r="K22" s="37"/>
      <c r="L22" s="37">
        <f t="shared" si="0"/>
        <v>48</v>
      </c>
    </row>
    <row r="23" spans="1:12" ht="19.5" customHeight="1">
      <c r="A23" s="32">
        <v>15</v>
      </c>
      <c r="B23" s="35" t="s">
        <v>234</v>
      </c>
      <c r="C23" s="36" t="s">
        <v>70</v>
      </c>
      <c r="D23" s="104">
        <v>20</v>
      </c>
      <c r="E23" s="70"/>
      <c r="F23" s="70"/>
      <c r="G23" s="70"/>
      <c r="H23" s="70"/>
      <c r="I23" s="105">
        <v>13</v>
      </c>
      <c r="J23" s="105">
        <v>14</v>
      </c>
      <c r="K23" s="37"/>
      <c r="L23" s="37">
        <f t="shared" si="0"/>
        <v>47</v>
      </c>
    </row>
    <row r="24" spans="1:12" ht="19.5" customHeight="1">
      <c r="A24" s="32">
        <v>16</v>
      </c>
      <c r="B24" s="35" t="s">
        <v>263</v>
      </c>
      <c r="C24" s="36" t="s">
        <v>262</v>
      </c>
      <c r="D24" s="32">
        <v>20</v>
      </c>
      <c r="E24" s="70"/>
      <c r="F24" s="70"/>
      <c r="G24" s="70"/>
      <c r="H24" s="70"/>
      <c r="I24" s="105">
        <v>12</v>
      </c>
      <c r="J24" s="105">
        <v>14</v>
      </c>
      <c r="K24" s="37"/>
      <c r="L24" s="37">
        <f t="shared" si="0"/>
        <v>46</v>
      </c>
    </row>
    <row r="25" spans="1:12" ht="19.5" customHeight="1">
      <c r="A25" s="32">
        <v>17</v>
      </c>
      <c r="B25" s="35" t="s">
        <v>259</v>
      </c>
      <c r="C25" s="36" t="s">
        <v>258</v>
      </c>
      <c r="D25" s="32">
        <v>20</v>
      </c>
      <c r="E25" s="70"/>
      <c r="F25" s="70"/>
      <c r="G25" s="70"/>
      <c r="H25" s="70"/>
      <c r="I25" s="105">
        <v>10</v>
      </c>
      <c r="J25" s="105">
        <v>15</v>
      </c>
      <c r="K25" s="37"/>
      <c r="L25" s="37">
        <f t="shared" si="0"/>
        <v>45</v>
      </c>
    </row>
    <row r="26" spans="1:12" ht="19.5" customHeight="1">
      <c r="A26" s="32">
        <v>18</v>
      </c>
      <c r="B26" s="35" t="s">
        <v>266</v>
      </c>
      <c r="C26" s="36" t="s">
        <v>267</v>
      </c>
      <c r="D26" s="32">
        <v>20</v>
      </c>
      <c r="E26" s="70"/>
      <c r="F26" s="70"/>
      <c r="G26" s="70"/>
      <c r="H26" s="70"/>
      <c r="I26" s="105">
        <v>12</v>
      </c>
      <c r="J26" s="105">
        <v>12</v>
      </c>
      <c r="K26" s="37"/>
      <c r="L26" s="37">
        <f t="shared" si="0"/>
        <v>44</v>
      </c>
    </row>
    <row r="27" spans="1:12" ht="19.5" customHeight="1">
      <c r="A27" s="237" t="s">
        <v>284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9"/>
    </row>
    <row r="28" spans="1:12" ht="19.5" customHeight="1">
      <c r="A28" s="32">
        <v>1</v>
      </c>
      <c r="B28" s="35" t="s">
        <v>261</v>
      </c>
      <c r="C28" s="36" t="s">
        <v>260</v>
      </c>
      <c r="D28" s="32"/>
      <c r="E28" s="70"/>
      <c r="F28" s="70"/>
      <c r="G28" s="70"/>
      <c r="H28" s="70"/>
      <c r="I28" s="105"/>
      <c r="J28" s="105"/>
      <c r="K28" s="37"/>
      <c r="L28" s="37"/>
    </row>
    <row r="29" spans="1:12" ht="19.5" customHeight="1">
      <c r="A29" s="32">
        <v>2</v>
      </c>
      <c r="B29" s="35" t="s">
        <v>265</v>
      </c>
      <c r="C29" s="36" t="s">
        <v>264</v>
      </c>
      <c r="D29" s="32"/>
      <c r="E29" s="70"/>
      <c r="F29" s="70"/>
      <c r="G29" s="70"/>
      <c r="H29" s="70"/>
      <c r="I29" s="105"/>
      <c r="J29" s="105"/>
      <c r="K29" s="37"/>
      <c r="L29" s="37"/>
    </row>
    <row r="30" spans="1:12" ht="17.25" customHeight="1" thickBot="1">
      <c r="A30" s="7"/>
      <c r="B30" s="24"/>
      <c r="C30" s="34"/>
      <c r="D30" s="21"/>
      <c r="E30" s="21"/>
      <c r="F30" s="20"/>
      <c r="G30" s="20"/>
      <c r="H30" s="20"/>
      <c r="I30" s="21"/>
      <c r="J30" s="21"/>
      <c r="K30" s="15"/>
      <c r="L30" s="21"/>
    </row>
    <row r="31" spans="1:12" ht="12.75">
      <c r="A31" s="210" t="s">
        <v>27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2"/>
    </row>
    <row r="32" spans="1:12" ht="23.25" customHeight="1" thickBot="1">
      <c r="A32" s="32">
        <v>1</v>
      </c>
      <c r="B32" s="49" t="s">
        <v>241</v>
      </c>
      <c r="C32" s="36" t="s">
        <v>73</v>
      </c>
      <c r="D32" s="32">
        <v>20</v>
      </c>
      <c r="E32" s="70"/>
      <c r="F32" s="70"/>
      <c r="G32" s="70">
        <v>25</v>
      </c>
      <c r="H32" s="70">
        <v>5</v>
      </c>
      <c r="I32" s="31">
        <v>15</v>
      </c>
      <c r="J32" s="31">
        <v>20</v>
      </c>
      <c r="K32" s="31"/>
      <c r="L32" s="37">
        <f>D32+E32+F32+G32+H32+I32+J32+K32</f>
        <v>85</v>
      </c>
    </row>
    <row r="33" spans="1:12" ht="13.5" thickBot="1">
      <c r="A33" s="204" t="s">
        <v>282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2"/>
    </row>
    <row r="34" spans="1:12" s="7" customFormat="1" ht="12.75">
      <c r="A34" s="4">
        <v>1</v>
      </c>
      <c r="B34" s="49" t="s">
        <v>244</v>
      </c>
      <c r="C34" s="19" t="s">
        <v>243</v>
      </c>
      <c r="D34" s="32">
        <v>20</v>
      </c>
      <c r="E34" s="32"/>
      <c r="F34" s="32"/>
      <c r="G34" s="32">
        <v>25</v>
      </c>
      <c r="H34" s="32"/>
      <c r="I34" s="37">
        <v>14</v>
      </c>
      <c r="J34" s="37">
        <v>19</v>
      </c>
      <c r="K34" s="32"/>
      <c r="L34" s="37">
        <f>D34+E34+F34+G34+H34+I34+J34+K34</f>
        <v>78</v>
      </c>
    </row>
    <row r="35" spans="1:12" ht="13.5" thickBot="1">
      <c r="A35" s="29"/>
      <c r="B35" s="16"/>
      <c r="C35" s="28"/>
      <c r="D35" s="27"/>
      <c r="E35" s="27"/>
      <c r="F35" s="27"/>
      <c r="G35" s="27"/>
      <c r="H35" s="27"/>
      <c r="I35" s="16"/>
      <c r="J35" s="16"/>
      <c r="K35" s="16"/>
      <c r="L35" s="16"/>
    </row>
    <row r="36" spans="1:12" ht="13.5" thickBot="1">
      <c r="A36" s="204" t="s">
        <v>28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209"/>
    </row>
    <row r="37" spans="1:12" ht="19.5" customHeight="1">
      <c r="A37" s="32">
        <v>1</v>
      </c>
      <c r="B37" s="49" t="s">
        <v>240</v>
      </c>
      <c r="C37" s="36" t="s">
        <v>74</v>
      </c>
      <c r="D37" s="32">
        <v>20</v>
      </c>
      <c r="E37" s="70"/>
      <c r="F37" s="70"/>
      <c r="G37" s="70"/>
      <c r="H37" s="70"/>
      <c r="I37" s="31">
        <v>15</v>
      </c>
      <c r="J37" s="31">
        <v>20</v>
      </c>
      <c r="K37" s="31"/>
      <c r="L37" s="37">
        <f>D37+E37+F37+G37+H37+I37+J37+K37</f>
        <v>55</v>
      </c>
    </row>
    <row r="38" spans="1:12" ht="19.5" customHeight="1">
      <c r="A38" s="32">
        <v>2</v>
      </c>
      <c r="B38" s="49" t="s">
        <v>275</v>
      </c>
      <c r="C38" s="36" t="s">
        <v>274</v>
      </c>
      <c r="D38" s="32">
        <v>20</v>
      </c>
      <c r="E38" s="70"/>
      <c r="F38" s="70"/>
      <c r="G38" s="70"/>
      <c r="H38" s="70"/>
      <c r="I38" s="31">
        <v>14</v>
      </c>
      <c r="J38" s="31">
        <v>18</v>
      </c>
      <c r="K38" s="31"/>
      <c r="L38" s="37">
        <f>D38+E38+F38+G38+H38+I38+J38+K38</f>
        <v>52</v>
      </c>
    </row>
    <row r="39" spans="1:12" ht="13.5" thickBot="1">
      <c r="A39" s="21"/>
      <c r="B39" s="24"/>
      <c r="C39" s="38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3.5" thickBot="1">
      <c r="A40" s="204" t="s">
        <v>29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8"/>
    </row>
    <row r="41" spans="1:12" ht="19.5" customHeight="1">
      <c r="A41" s="32">
        <v>1</v>
      </c>
      <c r="B41" s="49" t="s">
        <v>236</v>
      </c>
      <c r="C41" s="36" t="s">
        <v>76</v>
      </c>
      <c r="D41" s="104">
        <v>20</v>
      </c>
      <c r="E41" s="70">
        <f>2*2</f>
        <v>4</v>
      </c>
      <c r="F41" s="70"/>
      <c r="G41" s="70">
        <v>25</v>
      </c>
      <c r="H41" s="70">
        <v>5</v>
      </c>
      <c r="I41" s="31">
        <v>15</v>
      </c>
      <c r="J41" s="31">
        <v>18</v>
      </c>
      <c r="K41" s="31"/>
      <c r="L41" s="37">
        <f>D41+E41+F41+G41+H41+I41+J41+K41</f>
        <v>87</v>
      </c>
    </row>
    <row r="42" spans="1:12" ht="20.25" customHeight="1" thickBot="1">
      <c r="A42" s="21"/>
      <c r="B42" s="24"/>
      <c r="C42" s="39"/>
      <c r="D42" s="15"/>
      <c r="E42" s="15"/>
      <c r="F42" s="33"/>
      <c r="G42" s="33"/>
      <c r="H42" s="33"/>
      <c r="I42" s="40"/>
      <c r="J42" s="40"/>
      <c r="K42" s="15"/>
      <c r="L42" s="15"/>
    </row>
    <row r="43" spans="1:12" ht="13.5" thickBot="1">
      <c r="A43" s="204" t="s">
        <v>46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8"/>
    </row>
    <row r="44" spans="1:12" ht="19.5" customHeight="1">
      <c r="A44" s="32">
        <v>1</v>
      </c>
      <c r="B44" s="49" t="s">
        <v>239</v>
      </c>
      <c r="C44" s="30" t="s">
        <v>77</v>
      </c>
      <c r="D44" s="104">
        <v>20</v>
      </c>
      <c r="E44" s="70"/>
      <c r="F44" s="70"/>
      <c r="G44" s="70">
        <v>25</v>
      </c>
      <c r="H44" s="70">
        <v>5</v>
      </c>
      <c r="I44" s="31">
        <v>15</v>
      </c>
      <c r="J44" s="31">
        <v>17</v>
      </c>
      <c r="K44" s="31"/>
      <c r="L44" s="37">
        <f>D44+E44+F44+G44+H44+I44+J44+K44</f>
        <v>82</v>
      </c>
    </row>
    <row r="45" spans="1:12" ht="20.25" customHeight="1">
      <c r="A45" s="70">
        <v>2</v>
      </c>
      <c r="B45" s="136" t="s">
        <v>279</v>
      </c>
      <c r="C45" s="36" t="s">
        <v>278</v>
      </c>
      <c r="D45" s="32">
        <v>20</v>
      </c>
      <c r="E45" s="32"/>
      <c r="F45" s="32"/>
      <c r="G45" s="32">
        <v>25</v>
      </c>
      <c r="H45" s="37"/>
      <c r="I45" s="105">
        <v>13</v>
      </c>
      <c r="J45" s="105">
        <v>17</v>
      </c>
      <c r="K45" s="134"/>
      <c r="L45" s="37">
        <f>D45+E45+F45+G45+H45+I45+J45+K45</f>
        <v>75</v>
      </c>
    </row>
    <row r="46" spans="1:12" ht="20.25" customHeight="1">
      <c r="A46" s="237" t="s">
        <v>288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9"/>
    </row>
    <row r="47" spans="1:12" ht="19.5" customHeight="1">
      <c r="A47" s="32">
        <v>3</v>
      </c>
      <c r="B47" s="49" t="s">
        <v>257</v>
      </c>
      <c r="C47" s="19" t="s">
        <v>256</v>
      </c>
      <c r="D47" s="32"/>
      <c r="E47" s="70"/>
      <c r="F47" s="70"/>
      <c r="G47" s="70"/>
      <c r="H47" s="70"/>
      <c r="I47" s="31"/>
      <c r="J47" s="31"/>
      <c r="K47" s="31"/>
      <c r="L47" s="37"/>
    </row>
    <row r="48" spans="1:12" ht="13.5" thickBot="1">
      <c r="A48" s="206" t="s">
        <v>47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8"/>
    </row>
    <row r="49" spans="1:12" ht="19.5" customHeight="1">
      <c r="A49" s="32">
        <v>1</v>
      </c>
      <c r="B49" s="49" t="s">
        <v>245</v>
      </c>
      <c r="C49" s="19" t="s">
        <v>78</v>
      </c>
      <c r="D49" s="104">
        <v>20</v>
      </c>
      <c r="E49" s="70">
        <f>1*2</f>
        <v>2</v>
      </c>
      <c r="F49" s="70"/>
      <c r="G49" s="70">
        <v>25</v>
      </c>
      <c r="H49" s="70">
        <v>5</v>
      </c>
      <c r="I49" s="31">
        <v>15</v>
      </c>
      <c r="J49" s="31">
        <v>17</v>
      </c>
      <c r="K49" s="31"/>
      <c r="L49" s="37">
        <f>D49+E49+F49+G49+H49+I49+J49+K49</f>
        <v>84</v>
      </c>
    </row>
    <row r="50" spans="1:12" ht="19.5" customHeight="1">
      <c r="A50" s="32">
        <v>2</v>
      </c>
      <c r="B50" s="35" t="s">
        <v>248</v>
      </c>
      <c r="C50" s="19" t="s">
        <v>79</v>
      </c>
      <c r="D50" s="104">
        <v>20</v>
      </c>
      <c r="E50" s="70"/>
      <c r="F50" s="70">
        <v>20</v>
      </c>
      <c r="G50" s="70"/>
      <c r="H50" s="70"/>
      <c r="I50" s="105">
        <v>14</v>
      </c>
      <c r="J50" s="105">
        <v>17</v>
      </c>
      <c r="K50" s="37"/>
      <c r="L50" s="37">
        <f>D50+E50+F50+G50+H50+I50+J50+K50</f>
        <v>71</v>
      </c>
    </row>
    <row r="51" spans="1:12" ht="19.5" customHeight="1">
      <c r="A51" s="32">
        <v>3</v>
      </c>
      <c r="B51" s="35" t="s">
        <v>273</v>
      </c>
      <c r="C51" s="36" t="s">
        <v>272</v>
      </c>
      <c r="D51" s="32">
        <v>20</v>
      </c>
      <c r="E51" s="70"/>
      <c r="F51" s="70"/>
      <c r="G51" s="70"/>
      <c r="H51" s="70"/>
      <c r="I51" s="105">
        <v>14</v>
      </c>
      <c r="J51" s="105">
        <v>19</v>
      </c>
      <c r="K51" s="37"/>
      <c r="L51" s="37">
        <f>D51+E51+F51+G51+H51+I51+J51+K51</f>
        <v>53</v>
      </c>
    </row>
    <row r="52" s="7" customFormat="1" ht="12.75"/>
    <row r="53" s="7" customFormat="1" ht="12.75">
      <c r="B53" s="138"/>
    </row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</sheetData>
  <sheetProtection/>
  <mergeCells count="13">
    <mergeCell ref="D6:E6"/>
    <mergeCell ref="A27:L27"/>
    <mergeCell ref="A46:L46"/>
    <mergeCell ref="F6:G6"/>
    <mergeCell ref="A43:L43"/>
    <mergeCell ref="A1:L1"/>
    <mergeCell ref="A48:L48"/>
    <mergeCell ref="A36:L36"/>
    <mergeCell ref="A31:L31"/>
    <mergeCell ref="A33:L33"/>
    <mergeCell ref="A40:L40"/>
    <mergeCell ref="A2:L4"/>
    <mergeCell ref="A5:L5"/>
  </mergeCells>
  <printOptions/>
  <pageMargins left="0.7086614173228347" right="0.7086614173228347" top="0.35433070866141736" bottom="0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28">
      <selection activeCell="E45" sqref="E45"/>
    </sheetView>
  </sheetViews>
  <sheetFormatPr defaultColWidth="9.140625" defaultRowHeight="12.75"/>
  <cols>
    <col min="1" max="1" width="3.8515625" style="0" customWidth="1"/>
    <col min="2" max="2" width="11.28125" style="0" customWidth="1"/>
    <col min="3" max="3" width="20.421875" style="0" customWidth="1"/>
    <col min="4" max="4" width="7.8515625" style="0" customWidth="1"/>
    <col min="5" max="5" width="11.28125" style="0" customWidth="1"/>
    <col min="7" max="7" width="8.28125" style="0" customWidth="1"/>
    <col min="8" max="8" width="13.7109375" style="0" customWidth="1"/>
    <col min="9" max="9" width="12.7109375" style="0" customWidth="1"/>
    <col min="10" max="10" width="12.57421875" style="0" customWidth="1"/>
    <col min="11" max="11" width="11.7109375" style="0" customWidth="1"/>
    <col min="12" max="12" width="9.8515625" style="0" customWidth="1"/>
  </cols>
  <sheetData>
    <row r="1" spans="1:12" ht="12.75" customHeight="1" thickBot="1">
      <c r="A1" s="205" t="s">
        <v>83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.5" customHeight="1" thickBot="1">
      <c r="A2" s="213" t="s">
        <v>24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12.75" customHeight="1" hidden="1">
      <c r="A3" s="213" t="s">
        <v>24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12.75" customHeight="1" thickBot="1">
      <c r="A4" s="214" t="s">
        <v>81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6"/>
    </row>
    <row r="5" spans="1:12" ht="13.5" thickBot="1">
      <c r="A5" s="206" t="s">
        <v>48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9" ht="43.5" customHeight="1">
      <c r="A6" s="32" t="s">
        <v>23</v>
      </c>
      <c r="B6" s="61" t="s">
        <v>4</v>
      </c>
      <c r="C6" s="61" t="s">
        <v>0</v>
      </c>
      <c r="D6" s="199" t="s">
        <v>30</v>
      </c>
      <c r="E6" s="201"/>
      <c r="F6" s="199" t="s">
        <v>32</v>
      </c>
      <c r="G6" s="200"/>
      <c r="H6" s="83" t="s">
        <v>34</v>
      </c>
      <c r="I6" s="62" t="s">
        <v>35</v>
      </c>
      <c r="J6" s="57" t="s">
        <v>36</v>
      </c>
      <c r="K6" s="63" t="s">
        <v>38</v>
      </c>
      <c r="L6" s="45" t="s">
        <v>3</v>
      </c>
      <c r="M6" s="2"/>
      <c r="N6" s="2"/>
      <c r="O6" s="2"/>
      <c r="P6" s="2"/>
      <c r="Q6" s="2"/>
      <c r="R6" s="2"/>
      <c r="S6" s="2"/>
    </row>
    <row r="7" spans="1:19" ht="36" customHeight="1">
      <c r="A7" s="4"/>
      <c r="B7" s="84"/>
      <c r="C7" s="64"/>
      <c r="D7" s="41" t="s">
        <v>31</v>
      </c>
      <c r="E7" s="41" t="s">
        <v>42</v>
      </c>
      <c r="F7" s="64" t="s">
        <v>33</v>
      </c>
      <c r="G7" s="41" t="s">
        <v>43</v>
      </c>
      <c r="H7" s="41" t="s">
        <v>44</v>
      </c>
      <c r="I7" s="65"/>
      <c r="J7" s="41" t="s">
        <v>37</v>
      </c>
      <c r="K7" s="41" t="s">
        <v>39</v>
      </c>
      <c r="L7" s="85"/>
      <c r="M7" s="2"/>
      <c r="N7" s="2"/>
      <c r="O7" s="2"/>
      <c r="P7" s="2"/>
      <c r="Q7" s="2"/>
      <c r="R7" s="2"/>
      <c r="S7" s="2"/>
    </row>
    <row r="8" spans="1:19" ht="51.75" customHeight="1">
      <c r="A8" s="4"/>
      <c r="B8" s="125"/>
      <c r="C8" s="113" t="s">
        <v>2</v>
      </c>
      <c r="D8" s="114">
        <v>20</v>
      </c>
      <c r="E8" s="115" t="s">
        <v>45</v>
      </c>
      <c r="F8" s="116">
        <v>20</v>
      </c>
      <c r="G8" s="117">
        <v>25</v>
      </c>
      <c r="H8" s="116">
        <v>5</v>
      </c>
      <c r="I8" s="115" t="s">
        <v>40</v>
      </c>
      <c r="J8" s="115" t="s">
        <v>41</v>
      </c>
      <c r="K8" s="115">
        <v>5</v>
      </c>
      <c r="L8" s="126"/>
      <c r="M8" s="2"/>
      <c r="N8" s="2"/>
      <c r="O8" s="2"/>
      <c r="P8" s="2"/>
      <c r="Q8" s="2"/>
      <c r="R8" s="2"/>
      <c r="S8" s="2"/>
    </row>
    <row r="9" spans="1:12" ht="19.5" customHeight="1">
      <c r="A9" s="32">
        <v>1</v>
      </c>
      <c r="B9" s="49" t="s">
        <v>149</v>
      </c>
      <c r="C9" s="49" t="s">
        <v>58</v>
      </c>
      <c r="D9" s="32">
        <v>20</v>
      </c>
      <c r="E9" s="70"/>
      <c r="F9" s="70">
        <v>20</v>
      </c>
      <c r="G9" s="70"/>
      <c r="H9" s="70">
        <v>5</v>
      </c>
      <c r="I9" s="31">
        <v>15</v>
      </c>
      <c r="J9" s="31">
        <v>18</v>
      </c>
      <c r="K9" s="31"/>
      <c r="L9" s="31">
        <f>D9+E9+F9+G9+H9+I9+J9+K9</f>
        <v>78</v>
      </c>
    </row>
    <row r="10" spans="1:12" ht="19.5" customHeight="1">
      <c r="A10" s="32">
        <v>2</v>
      </c>
      <c r="B10" s="35" t="s">
        <v>228</v>
      </c>
      <c r="C10" s="36" t="s">
        <v>229</v>
      </c>
      <c r="D10" s="32">
        <v>20</v>
      </c>
      <c r="E10" s="110"/>
      <c r="F10" s="110"/>
      <c r="G10" s="110"/>
      <c r="H10" s="110"/>
      <c r="I10" s="110">
        <v>15</v>
      </c>
      <c r="J10" s="110">
        <v>18</v>
      </c>
      <c r="K10" s="110"/>
      <c r="L10" s="31">
        <f>D10+E10+F10+G10+H10+I10+J10+K10</f>
        <v>53</v>
      </c>
    </row>
    <row r="11" spans="1:12" ht="19.5" customHeight="1">
      <c r="A11" s="32">
        <v>3</v>
      </c>
      <c r="B11" s="35" t="s">
        <v>156</v>
      </c>
      <c r="C11" s="36" t="s">
        <v>155</v>
      </c>
      <c r="D11" s="32">
        <v>20</v>
      </c>
      <c r="E11" s="110"/>
      <c r="F11" s="110"/>
      <c r="G11" s="110"/>
      <c r="H11" s="110"/>
      <c r="I11" s="110">
        <v>13</v>
      </c>
      <c r="J11" s="110">
        <v>18</v>
      </c>
      <c r="K11" s="110"/>
      <c r="L11" s="31">
        <f>D11+E11+F11+G11+H11+I11+J11+K11</f>
        <v>51</v>
      </c>
    </row>
    <row r="12" spans="1:12" ht="19.5" customHeight="1">
      <c r="A12" s="32">
        <v>4</v>
      </c>
      <c r="B12" s="35" t="s">
        <v>154</v>
      </c>
      <c r="C12" s="36" t="s">
        <v>153</v>
      </c>
      <c r="D12" s="32">
        <v>20</v>
      </c>
      <c r="E12" s="110"/>
      <c r="F12" s="110"/>
      <c r="G12" s="110"/>
      <c r="H12" s="110"/>
      <c r="I12" s="110">
        <v>10</v>
      </c>
      <c r="J12" s="110">
        <v>11</v>
      </c>
      <c r="K12" s="110"/>
      <c r="L12" s="31">
        <f>D12+E12+F12+G12+H12+I12+J12+K12</f>
        <v>41</v>
      </c>
    </row>
    <row r="13" spans="1:12" ht="19.5" customHeight="1">
      <c r="A13" s="32">
        <v>5</v>
      </c>
      <c r="B13" s="35" t="s">
        <v>152</v>
      </c>
      <c r="C13" s="36" t="s">
        <v>151</v>
      </c>
      <c r="D13" s="32">
        <v>20</v>
      </c>
      <c r="E13" s="110"/>
      <c r="F13" s="110"/>
      <c r="G13" s="110"/>
      <c r="H13" s="110"/>
      <c r="I13" s="110">
        <v>7</v>
      </c>
      <c r="J13" s="110">
        <v>9</v>
      </c>
      <c r="K13" s="110"/>
      <c r="L13" s="31">
        <f>D13+E13+F13+G13+H13+I13+J13+K13</f>
        <v>36</v>
      </c>
    </row>
    <row r="14" spans="1:12" ht="21.75" customHeight="1">
      <c r="A14" s="237" t="s">
        <v>286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9"/>
    </row>
    <row r="15" spans="1:12" ht="19.5" customHeight="1">
      <c r="A15" s="32">
        <v>6</v>
      </c>
      <c r="B15" s="35" t="s">
        <v>150</v>
      </c>
      <c r="C15" s="36" t="s">
        <v>157</v>
      </c>
      <c r="D15" s="70"/>
      <c r="E15" s="110"/>
      <c r="F15" s="110"/>
      <c r="G15" s="110"/>
      <c r="H15" s="110"/>
      <c r="I15" s="110"/>
      <c r="J15" s="110"/>
      <c r="K15" s="110"/>
      <c r="L15" s="31"/>
    </row>
    <row r="16" spans="1:10" ht="13.5" thickBot="1">
      <c r="A16" s="43"/>
      <c r="B16" s="7"/>
      <c r="C16" s="7"/>
      <c r="D16" s="7"/>
      <c r="E16" s="7"/>
      <c r="F16" s="7"/>
      <c r="G16" s="7"/>
      <c r="H16" s="7"/>
      <c r="I16" s="7"/>
      <c r="J16" s="44"/>
    </row>
    <row r="17" spans="1:12" ht="13.5" thickBot="1">
      <c r="A17" s="204" t="s">
        <v>49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8"/>
    </row>
    <row r="18" spans="1:12" ht="19.5" customHeight="1">
      <c r="A18" s="155">
        <v>1</v>
      </c>
      <c r="B18" s="156" t="s">
        <v>231</v>
      </c>
      <c r="C18" s="156" t="s">
        <v>230</v>
      </c>
      <c r="D18" s="32">
        <v>20</v>
      </c>
      <c r="E18" s="70"/>
      <c r="F18" s="70"/>
      <c r="G18" s="70"/>
      <c r="H18" s="70"/>
      <c r="I18" s="31">
        <v>13</v>
      </c>
      <c r="J18" s="31">
        <v>18</v>
      </c>
      <c r="K18" s="31"/>
      <c r="L18" s="31">
        <f>D18+E18+F18+G18+H18+I18+J18+K18</f>
        <v>51</v>
      </c>
    </row>
    <row r="19" spans="1:12" ht="19.5" customHeight="1">
      <c r="A19" s="79">
        <v>2</v>
      </c>
      <c r="B19" s="109" t="s">
        <v>148</v>
      </c>
      <c r="C19" s="109" t="s">
        <v>147</v>
      </c>
      <c r="D19" s="32">
        <v>20</v>
      </c>
      <c r="E19" s="77"/>
      <c r="F19" s="77"/>
      <c r="G19" s="77"/>
      <c r="H19" s="77"/>
      <c r="I19" s="78">
        <v>6</v>
      </c>
      <c r="J19" s="78">
        <v>8</v>
      </c>
      <c r="K19" s="78"/>
      <c r="L19" s="78">
        <f>D19+E19+F19+G19+H19+I19+J19+K19</f>
        <v>34</v>
      </c>
    </row>
    <row r="20" spans="1:10" ht="13.5" thickBot="1">
      <c r="A20" s="43"/>
      <c r="B20" s="7"/>
      <c r="C20" s="7"/>
      <c r="D20" s="7"/>
      <c r="E20" s="7"/>
      <c r="F20" s="7"/>
      <c r="G20" s="7"/>
      <c r="H20" s="7"/>
      <c r="I20" s="7"/>
      <c r="J20" s="44"/>
    </row>
    <row r="21" spans="1:12" ht="13.5" thickBot="1">
      <c r="A21" s="204" t="s">
        <v>50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7"/>
      <c r="L21" s="198"/>
    </row>
    <row r="22" spans="1:12" ht="19.5" customHeight="1">
      <c r="A22" s="79">
        <v>1</v>
      </c>
      <c r="B22" s="109" t="s">
        <v>130</v>
      </c>
      <c r="C22" s="109" t="s">
        <v>60</v>
      </c>
      <c r="D22" s="79">
        <v>20</v>
      </c>
      <c r="E22" s="77">
        <f>1*2</f>
        <v>2</v>
      </c>
      <c r="F22" s="77">
        <v>20</v>
      </c>
      <c r="G22" s="77"/>
      <c r="H22" s="77"/>
      <c r="I22" s="78">
        <v>15</v>
      </c>
      <c r="J22" s="78">
        <v>18</v>
      </c>
      <c r="K22" s="78"/>
      <c r="L22" s="78">
        <f>D22+E22+F22+G22+H22+I22+J22+K22</f>
        <v>75</v>
      </c>
    </row>
    <row r="23" spans="1:12" ht="19.5" customHeight="1">
      <c r="A23" s="27"/>
      <c r="B23" s="107"/>
      <c r="C23" s="107"/>
      <c r="D23" s="27"/>
      <c r="E23" s="28"/>
      <c r="F23" s="28"/>
      <c r="G23" s="28"/>
      <c r="H23" s="28"/>
      <c r="I23" s="16"/>
      <c r="J23" s="16"/>
      <c r="K23" s="16"/>
      <c r="L23" s="16"/>
    </row>
    <row r="24" spans="1:12" ht="19.5" customHeight="1">
      <c r="A24" s="27"/>
      <c r="B24" s="107"/>
      <c r="C24" s="107"/>
      <c r="D24" s="27"/>
      <c r="E24" s="28"/>
      <c r="F24" s="28"/>
      <c r="G24" s="28"/>
      <c r="H24" s="28"/>
      <c r="I24" s="16"/>
      <c r="J24" s="16"/>
      <c r="K24" s="16"/>
      <c r="L24" s="16"/>
    </row>
    <row r="25" spans="1:12" ht="19.5" customHeight="1">
      <c r="A25" s="27"/>
      <c r="B25" s="107"/>
      <c r="C25" s="107"/>
      <c r="D25" s="27"/>
      <c r="E25" s="28"/>
      <c r="F25" s="28"/>
      <c r="G25" s="28"/>
      <c r="H25" s="28"/>
      <c r="I25" s="16"/>
      <c r="J25" s="16"/>
      <c r="K25" s="16"/>
      <c r="L25" s="16"/>
    </row>
    <row r="26" spans="1:12" ht="19.5" customHeight="1">
      <c r="A26" s="27"/>
      <c r="B26" s="107"/>
      <c r="C26" s="107"/>
      <c r="D26" s="27"/>
      <c r="E26" s="28"/>
      <c r="F26" s="28"/>
      <c r="G26" s="28"/>
      <c r="H26" s="28"/>
      <c r="I26" s="16"/>
      <c r="J26" s="16"/>
      <c r="K26" s="16"/>
      <c r="L26" s="16"/>
    </row>
    <row r="27" spans="1:12" ht="19.5" customHeight="1">
      <c r="A27" s="27"/>
      <c r="B27" s="107"/>
      <c r="C27" s="107"/>
      <c r="D27" s="27"/>
      <c r="E27" s="28"/>
      <c r="F27" s="28"/>
      <c r="G27" s="28"/>
      <c r="H27" s="28"/>
      <c r="I27" s="16"/>
      <c r="J27" s="16"/>
      <c r="K27" s="16"/>
      <c r="L27" s="16"/>
    </row>
    <row r="28" spans="1:12" ht="19.5" customHeight="1">
      <c r="A28" s="27"/>
      <c r="B28" s="107"/>
      <c r="C28" s="107"/>
      <c r="D28" s="27"/>
      <c r="E28" s="28"/>
      <c r="F28" s="28"/>
      <c r="G28" s="28"/>
      <c r="H28" s="28"/>
      <c r="I28" s="16"/>
      <c r="J28" s="16"/>
      <c r="K28" s="16"/>
      <c r="L28" s="16"/>
    </row>
    <row r="29" spans="1:12" ht="19.5" customHeight="1">
      <c r="A29" s="27"/>
      <c r="B29" s="107"/>
      <c r="C29" s="107"/>
      <c r="D29" s="27"/>
      <c r="E29" s="28"/>
      <c r="F29" s="28"/>
      <c r="G29" s="28"/>
      <c r="H29" s="28"/>
      <c r="I29" s="16"/>
      <c r="J29" s="16"/>
      <c r="K29" s="16"/>
      <c r="L29" s="16"/>
    </row>
    <row r="30" spans="1:12" ht="17.25" customHeight="1" thickBot="1">
      <c r="A30" s="27"/>
      <c r="B30" s="107"/>
      <c r="C30" s="107"/>
      <c r="D30" s="27"/>
      <c r="E30" s="28"/>
      <c r="F30" s="28"/>
      <c r="G30" s="28"/>
      <c r="H30" s="28"/>
      <c r="I30" s="16"/>
      <c r="J30" s="16"/>
      <c r="K30" s="16"/>
      <c r="L30" s="16"/>
    </row>
    <row r="31" spans="1:12" ht="18.75" customHeight="1" hidden="1" thickBot="1">
      <c r="A31" s="27"/>
      <c r="B31" s="107"/>
      <c r="C31" s="107"/>
      <c r="D31" s="27"/>
      <c r="E31" s="28"/>
      <c r="F31" s="28"/>
      <c r="G31" s="28"/>
      <c r="H31" s="28"/>
      <c r="I31" s="16"/>
      <c r="J31" s="16"/>
      <c r="K31" s="16"/>
      <c r="L31" s="16"/>
    </row>
    <row r="32" spans="1:12" ht="13.5" hidden="1" thickBot="1">
      <c r="A32" s="27"/>
      <c r="B32" s="24"/>
      <c r="C32" s="20"/>
      <c r="D32" s="27"/>
      <c r="E32" s="28"/>
      <c r="F32" s="28"/>
      <c r="G32" s="28"/>
      <c r="H32" s="28"/>
      <c r="I32" s="21"/>
      <c r="J32" s="21"/>
      <c r="K32" s="15"/>
      <c r="L32" s="15"/>
    </row>
    <row r="33" spans="1:12" ht="13.5" thickBot="1">
      <c r="A33" s="205" t="s">
        <v>83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</row>
    <row r="34" spans="1:12" ht="13.5" thickBot="1">
      <c r="A34" s="206" t="s">
        <v>51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</row>
    <row r="35" spans="1:12" ht="44.25" customHeight="1">
      <c r="A35" s="58" t="s">
        <v>23</v>
      </c>
      <c r="B35" s="50" t="s">
        <v>4</v>
      </c>
      <c r="C35" s="61" t="s">
        <v>0</v>
      </c>
      <c r="D35" s="199" t="s">
        <v>30</v>
      </c>
      <c r="E35" s="201"/>
      <c r="F35" s="199" t="s">
        <v>32</v>
      </c>
      <c r="G35" s="217"/>
      <c r="H35" s="83" t="s">
        <v>34</v>
      </c>
      <c r="I35" s="62" t="s">
        <v>35</v>
      </c>
      <c r="J35" s="57" t="s">
        <v>36</v>
      </c>
      <c r="K35" s="63" t="s">
        <v>38</v>
      </c>
      <c r="L35" s="45" t="s">
        <v>3</v>
      </c>
    </row>
    <row r="36" spans="1:12" ht="34.5" customHeight="1">
      <c r="A36" s="108"/>
      <c r="B36" s="64"/>
      <c r="C36" s="64"/>
      <c r="D36" s="47" t="s">
        <v>31</v>
      </c>
      <c r="E36" s="41" t="s">
        <v>42</v>
      </c>
      <c r="F36" s="64" t="s">
        <v>33</v>
      </c>
      <c r="G36" s="41" t="s">
        <v>43</v>
      </c>
      <c r="H36" s="41" t="s">
        <v>44</v>
      </c>
      <c r="I36" s="65"/>
      <c r="J36" s="41" t="s">
        <v>37</v>
      </c>
      <c r="K36" s="41" t="s">
        <v>39</v>
      </c>
      <c r="L36" s="68"/>
    </row>
    <row r="37" spans="1:12" ht="51.75" customHeight="1">
      <c r="A37" s="108"/>
      <c r="B37" s="64"/>
      <c r="C37" s="64" t="s">
        <v>2</v>
      </c>
      <c r="D37" s="48">
        <v>20</v>
      </c>
      <c r="E37" s="41" t="s">
        <v>45</v>
      </c>
      <c r="F37" s="66">
        <v>20</v>
      </c>
      <c r="G37" s="67">
        <v>25</v>
      </c>
      <c r="H37" s="67">
        <v>5</v>
      </c>
      <c r="I37" s="41" t="s">
        <v>40</v>
      </c>
      <c r="J37" s="41" t="s">
        <v>41</v>
      </c>
      <c r="K37" s="41">
        <v>5</v>
      </c>
      <c r="L37" s="69"/>
    </row>
    <row r="38" spans="1:12" ht="19.5" customHeight="1">
      <c r="A38" s="32">
        <v>1</v>
      </c>
      <c r="B38" s="35" t="s">
        <v>127</v>
      </c>
      <c r="C38" s="36" t="s">
        <v>62</v>
      </c>
      <c r="D38" s="32">
        <v>20</v>
      </c>
      <c r="E38" s="70"/>
      <c r="F38" s="70"/>
      <c r="G38" s="70">
        <v>25</v>
      </c>
      <c r="H38" s="70">
        <v>5</v>
      </c>
      <c r="I38" s="105">
        <v>15</v>
      </c>
      <c r="J38" s="105">
        <v>19</v>
      </c>
      <c r="K38" s="37"/>
      <c r="L38" s="31">
        <f>D38+E38+F38+G38+H38+I38+J38+K38</f>
        <v>84</v>
      </c>
    </row>
    <row r="39" spans="1:12" ht="19.5" customHeight="1">
      <c r="A39" s="32">
        <v>2</v>
      </c>
      <c r="B39" s="49" t="s">
        <v>126</v>
      </c>
      <c r="C39" s="49" t="s">
        <v>61</v>
      </c>
      <c r="D39" s="32">
        <v>20</v>
      </c>
      <c r="E39" s="70"/>
      <c r="F39" s="70">
        <v>20</v>
      </c>
      <c r="G39" s="70"/>
      <c r="H39" s="70"/>
      <c r="I39" s="105">
        <v>13</v>
      </c>
      <c r="J39" s="105">
        <v>17</v>
      </c>
      <c r="K39" s="31"/>
      <c r="L39" s="31">
        <f>D39+E39+F39+G39+H39+I39+J39+K39</f>
        <v>70</v>
      </c>
    </row>
    <row r="40" spans="1:12" ht="12.75">
      <c r="A40" s="32">
        <v>3</v>
      </c>
      <c r="B40" s="49" t="s">
        <v>128</v>
      </c>
      <c r="C40" s="36" t="s">
        <v>129</v>
      </c>
      <c r="D40" s="32">
        <v>20</v>
      </c>
      <c r="E40" s="32"/>
      <c r="F40" s="32"/>
      <c r="G40" s="32"/>
      <c r="H40" s="32"/>
      <c r="I40" s="37">
        <v>13</v>
      </c>
      <c r="J40" s="37">
        <v>17</v>
      </c>
      <c r="K40" s="32"/>
      <c r="L40" s="31">
        <f>D40+E40+F40+G40+H40+I40+J40+K40</f>
        <v>50</v>
      </c>
    </row>
    <row r="42" ht="12.75">
      <c r="B42" s="139"/>
    </row>
    <row r="43" ht="12.75">
      <c r="B43" s="139"/>
    </row>
  </sheetData>
  <sheetProtection/>
  <mergeCells count="14">
    <mergeCell ref="F35:G35"/>
    <mergeCell ref="A34:L34"/>
    <mergeCell ref="A17:L17"/>
    <mergeCell ref="D35:E35"/>
    <mergeCell ref="A33:L33"/>
    <mergeCell ref="D6:E6"/>
    <mergeCell ref="F6:G6"/>
    <mergeCell ref="A21:L21"/>
    <mergeCell ref="A5:L5"/>
    <mergeCell ref="A1:L1"/>
    <mergeCell ref="A2:L2"/>
    <mergeCell ref="A3:L3"/>
    <mergeCell ref="A4:L4"/>
    <mergeCell ref="A14:L14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7">
      <selection activeCell="E37" sqref="E37"/>
    </sheetView>
  </sheetViews>
  <sheetFormatPr defaultColWidth="9.140625" defaultRowHeight="12.75"/>
  <cols>
    <col min="1" max="1" width="2.7109375" style="0" customWidth="1"/>
    <col min="2" max="2" width="10.57421875" style="0" customWidth="1"/>
    <col min="3" max="3" width="19.421875" style="0" customWidth="1"/>
    <col min="4" max="4" width="9.140625" style="0" customWidth="1"/>
    <col min="5" max="5" width="11.57421875" style="0" customWidth="1"/>
    <col min="6" max="6" width="7.7109375" style="0" customWidth="1"/>
    <col min="7" max="7" width="8.7109375" style="0" customWidth="1"/>
    <col min="8" max="8" width="11.57421875" style="0" customWidth="1"/>
    <col min="9" max="9" width="13.28125" style="0" customWidth="1"/>
    <col min="10" max="10" width="12.28125" style="0" customWidth="1"/>
    <col min="11" max="11" width="11.28125" style="0" customWidth="1"/>
    <col min="12" max="12" width="13.8515625" style="0" customWidth="1"/>
  </cols>
  <sheetData>
    <row r="1" spans="1:12" ht="13.5" thickBot="1">
      <c r="A1" s="205" t="s">
        <v>83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" customHeight="1">
      <c r="A2" s="193" t="s">
        <v>82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7.25" customHeight="1" hidden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13.5" customHeight="1" hidden="1" thickBot="1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13.5" thickBot="1">
      <c r="A5" s="230" t="s">
        <v>52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3" ht="33.75" customHeight="1">
      <c r="A6" s="32" t="s">
        <v>23</v>
      </c>
      <c r="B6" s="61" t="s">
        <v>4</v>
      </c>
      <c r="C6" s="61" t="s">
        <v>0</v>
      </c>
      <c r="D6" s="199" t="s">
        <v>30</v>
      </c>
      <c r="E6" s="201"/>
      <c r="F6" s="199" t="s">
        <v>32</v>
      </c>
      <c r="G6" s="200"/>
      <c r="H6" s="83" t="s">
        <v>34</v>
      </c>
      <c r="I6" s="62" t="s">
        <v>35</v>
      </c>
      <c r="J6" s="57" t="s">
        <v>36</v>
      </c>
      <c r="K6" s="63" t="s">
        <v>38</v>
      </c>
      <c r="L6" s="45" t="s">
        <v>3</v>
      </c>
      <c r="M6" s="2"/>
    </row>
    <row r="7" spans="1:13" ht="36" customHeight="1">
      <c r="A7" s="4"/>
      <c r="B7" s="84"/>
      <c r="C7" s="64"/>
      <c r="D7" s="41" t="s">
        <v>31</v>
      </c>
      <c r="E7" s="41" t="s">
        <v>42</v>
      </c>
      <c r="F7" s="64" t="s">
        <v>33</v>
      </c>
      <c r="G7" s="41" t="s">
        <v>43</v>
      </c>
      <c r="H7" s="41" t="s">
        <v>44</v>
      </c>
      <c r="I7" s="65"/>
      <c r="J7" s="41" t="s">
        <v>37</v>
      </c>
      <c r="K7" s="41" t="s">
        <v>39</v>
      </c>
      <c r="L7" s="3"/>
      <c r="M7" s="2"/>
    </row>
    <row r="8" spans="1:13" ht="66" customHeight="1">
      <c r="A8" s="4"/>
      <c r="B8" s="125"/>
      <c r="C8" s="113" t="s">
        <v>2</v>
      </c>
      <c r="D8" s="114">
        <v>20</v>
      </c>
      <c r="E8" s="115" t="s">
        <v>45</v>
      </c>
      <c r="F8" s="116">
        <v>20</v>
      </c>
      <c r="G8" s="117">
        <v>25</v>
      </c>
      <c r="H8" s="116">
        <v>5</v>
      </c>
      <c r="I8" s="115" t="s">
        <v>40</v>
      </c>
      <c r="J8" s="115" t="s">
        <v>41</v>
      </c>
      <c r="K8" s="115">
        <v>5</v>
      </c>
      <c r="L8" s="127"/>
      <c r="M8" s="2"/>
    </row>
    <row r="9" spans="1:12" ht="19.5" customHeight="1">
      <c r="A9" s="32">
        <v>1</v>
      </c>
      <c r="B9" s="49" t="s">
        <v>139</v>
      </c>
      <c r="C9" s="49" t="s">
        <v>63</v>
      </c>
      <c r="D9" s="163">
        <v>20</v>
      </c>
      <c r="E9" s="164"/>
      <c r="F9" s="164"/>
      <c r="G9" s="164">
        <v>25</v>
      </c>
      <c r="H9" s="164">
        <v>5</v>
      </c>
      <c r="I9" s="165">
        <v>15</v>
      </c>
      <c r="J9" s="165">
        <v>18</v>
      </c>
      <c r="K9" s="31"/>
      <c r="L9" s="31">
        <f>D9+E9+F9+G9+H9+I9+J9+K9</f>
        <v>83</v>
      </c>
    </row>
    <row r="10" spans="1:12" ht="19.5" customHeight="1">
      <c r="A10" s="142">
        <v>2</v>
      </c>
      <c r="B10" s="143" t="s">
        <v>281</v>
      </c>
      <c r="C10" s="143" t="s">
        <v>280</v>
      </c>
      <c r="D10" s="166">
        <v>20</v>
      </c>
      <c r="E10" s="167">
        <v>2</v>
      </c>
      <c r="F10" s="167"/>
      <c r="G10" s="167">
        <v>25</v>
      </c>
      <c r="H10" s="167"/>
      <c r="I10" s="168">
        <v>15</v>
      </c>
      <c r="J10" s="168">
        <v>19</v>
      </c>
      <c r="K10" s="145"/>
      <c r="L10" s="145">
        <f>D10+E10+F10+G10+H10+I10+J10+K10</f>
        <v>81</v>
      </c>
    </row>
    <row r="11" spans="1:12" ht="19.5" customHeight="1">
      <c r="A11" s="142">
        <v>3</v>
      </c>
      <c r="B11" s="143" t="s">
        <v>146</v>
      </c>
      <c r="C11" s="143" t="s">
        <v>283</v>
      </c>
      <c r="D11" s="166">
        <v>20</v>
      </c>
      <c r="E11" s="167">
        <v>2</v>
      </c>
      <c r="F11" s="167"/>
      <c r="G11" s="167">
        <v>25</v>
      </c>
      <c r="H11" s="167"/>
      <c r="I11" s="168">
        <v>15</v>
      </c>
      <c r="J11" s="168">
        <v>17</v>
      </c>
      <c r="K11" s="145"/>
      <c r="L11" s="145">
        <f>D11+E11+F11+G11+H11+I11+J11+K11</f>
        <v>79</v>
      </c>
    </row>
    <row r="12" spans="1:12" ht="19.5" customHeight="1">
      <c r="A12" s="142">
        <v>4</v>
      </c>
      <c r="B12" s="143" t="s">
        <v>225</v>
      </c>
      <c r="C12" s="143" t="s">
        <v>224</v>
      </c>
      <c r="D12" s="166">
        <v>20</v>
      </c>
      <c r="E12" s="167"/>
      <c r="F12" s="167"/>
      <c r="G12" s="167">
        <v>25</v>
      </c>
      <c r="H12" s="167"/>
      <c r="I12" s="168">
        <v>10</v>
      </c>
      <c r="J12" s="168">
        <v>17</v>
      </c>
      <c r="K12" s="145"/>
      <c r="L12" s="145">
        <f>D12+E12+F12+G12+H12+I12+J12+K12</f>
        <v>72</v>
      </c>
    </row>
    <row r="13" spans="1:12" ht="19.5" customHeight="1">
      <c r="A13" s="142">
        <v>5</v>
      </c>
      <c r="B13" s="143" t="s">
        <v>141</v>
      </c>
      <c r="C13" s="157" t="s">
        <v>140</v>
      </c>
      <c r="D13" s="166">
        <v>20</v>
      </c>
      <c r="E13" s="167"/>
      <c r="F13" s="167">
        <v>20</v>
      </c>
      <c r="G13" s="167"/>
      <c r="H13" s="167"/>
      <c r="I13" s="168">
        <v>12</v>
      </c>
      <c r="J13" s="168">
        <v>14</v>
      </c>
      <c r="K13" s="145"/>
      <c r="L13" s="145">
        <f>D13+E13+F13+G13+H13+I13+J13+K13</f>
        <v>66</v>
      </c>
    </row>
    <row r="14" spans="1:12" ht="19.5" customHeight="1">
      <c r="A14" s="237" t="s">
        <v>287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9"/>
    </row>
    <row r="15" spans="1:12" ht="19.5" customHeight="1">
      <c r="A15" s="142">
        <v>6</v>
      </c>
      <c r="B15" s="143" t="s">
        <v>143</v>
      </c>
      <c r="C15" s="143" t="s">
        <v>142</v>
      </c>
      <c r="D15" s="142"/>
      <c r="E15" s="144"/>
      <c r="F15" s="144"/>
      <c r="G15" s="144"/>
      <c r="H15" s="144"/>
      <c r="I15" s="145"/>
      <c r="J15" s="145"/>
      <c r="K15" s="145"/>
      <c r="L15" s="145"/>
    </row>
    <row r="16" spans="1:12" ht="19.5" customHeight="1">
      <c r="A16" s="142">
        <v>7</v>
      </c>
      <c r="B16" s="143" t="s">
        <v>145</v>
      </c>
      <c r="C16" s="143" t="s">
        <v>144</v>
      </c>
      <c r="D16" s="142"/>
      <c r="E16" s="144"/>
      <c r="F16" s="144"/>
      <c r="G16" s="144"/>
      <c r="H16" s="144"/>
      <c r="I16" s="145"/>
      <c r="J16" s="145"/>
      <c r="K16" s="145"/>
      <c r="L16" s="145"/>
    </row>
    <row r="17" spans="1:12" ht="19.5" customHeight="1">
      <c r="A17" s="142">
        <v>8</v>
      </c>
      <c r="B17" s="143" t="s">
        <v>223</v>
      </c>
      <c r="C17" s="143" t="s">
        <v>222</v>
      </c>
      <c r="D17" s="142"/>
      <c r="E17" s="144"/>
      <c r="F17" s="144"/>
      <c r="G17" s="144"/>
      <c r="H17" s="144"/>
      <c r="I17" s="145"/>
      <c r="J17" s="145"/>
      <c r="K17" s="145"/>
      <c r="L17" s="145"/>
    </row>
    <row r="18" spans="1:12" ht="13.5" thickBot="1">
      <c r="A18" s="222" t="s">
        <v>53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4"/>
    </row>
    <row r="19" spans="1:12" ht="19.5" customHeight="1">
      <c r="A19" s="147">
        <v>1</v>
      </c>
      <c r="B19" s="143" t="s">
        <v>135</v>
      </c>
      <c r="C19" s="149" t="s">
        <v>64</v>
      </c>
      <c r="D19" s="169">
        <v>20</v>
      </c>
      <c r="E19" s="170">
        <f>1*2</f>
        <v>2</v>
      </c>
      <c r="F19" s="170"/>
      <c r="G19" s="170">
        <v>25</v>
      </c>
      <c r="H19" s="170">
        <v>5</v>
      </c>
      <c r="I19" s="171">
        <v>10</v>
      </c>
      <c r="J19" s="171">
        <v>15</v>
      </c>
      <c r="K19" s="148"/>
      <c r="L19" s="145">
        <f>D19+E19+F19+G19+H19+I19+J19+K19</f>
        <v>77</v>
      </c>
    </row>
    <row r="20" spans="1:12" ht="15.75" customHeight="1" thickBot="1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</row>
    <row r="21" spans="1:12" ht="12.75">
      <c r="A21" s="220" t="s">
        <v>54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</row>
    <row r="22" spans="1:12" ht="19.5" customHeight="1">
      <c r="A22" s="142">
        <v>1</v>
      </c>
      <c r="B22" s="143" t="s">
        <v>136</v>
      </c>
      <c r="C22" s="143" t="s">
        <v>65</v>
      </c>
      <c r="D22" s="166">
        <v>20</v>
      </c>
      <c r="E22" s="167"/>
      <c r="F22" s="167">
        <v>20</v>
      </c>
      <c r="G22" s="167"/>
      <c r="H22" s="167"/>
      <c r="I22" s="168">
        <v>13</v>
      </c>
      <c r="J22" s="168">
        <v>17</v>
      </c>
      <c r="K22" s="145"/>
      <c r="L22" s="145">
        <f>D22+E22+F22+G22+H22+I22+J22+K22</f>
        <v>70</v>
      </c>
    </row>
    <row r="23" spans="1:12" ht="15" customHeight="1">
      <c r="A23" s="146">
        <v>2</v>
      </c>
      <c r="B23" s="143" t="s">
        <v>227</v>
      </c>
      <c r="C23" s="143" t="s">
        <v>226</v>
      </c>
      <c r="D23" s="172">
        <v>20</v>
      </c>
      <c r="E23" s="172"/>
      <c r="F23" s="172">
        <v>20</v>
      </c>
      <c r="G23" s="172"/>
      <c r="H23" s="172"/>
      <c r="I23" s="173">
        <v>10</v>
      </c>
      <c r="J23" s="173">
        <v>14</v>
      </c>
      <c r="K23" s="151"/>
      <c r="L23" s="162">
        <f>D23+E23+F23+G23+H23+I23+J23+K23</f>
        <v>64</v>
      </c>
    </row>
    <row r="24" spans="1:12" ht="19.5" customHeight="1">
      <c r="A24" s="237" t="s">
        <v>289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9"/>
    </row>
    <row r="25" spans="1:12" ht="15" customHeight="1">
      <c r="A25" s="146">
        <v>3</v>
      </c>
      <c r="B25" s="143" t="s">
        <v>138</v>
      </c>
      <c r="C25" s="143" t="s">
        <v>137</v>
      </c>
      <c r="D25" s="151">
        <v>20</v>
      </c>
      <c r="E25" s="151">
        <v>2</v>
      </c>
      <c r="F25" s="146"/>
      <c r="G25" s="146"/>
      <c r="H25" s="146"/>
      <c r="I25" s="162">
        <v>8</v>
      </c>
      <c r="J25" s="162">
        <v>13</v>
      </c>
      <c r="K25" s="146"/>
      <c r="L25" s="145">
        <f>D25+E25+F25+G25+H25+I25+J25+K25</f>
        <v>43</v>
      </c>
    </row>
    <row r="26" spans="1:12" ht="15" customHeight="1">
      <c r="A26" s="146"/>
      <c r="B26" s="143"/>
      <c r="C26" s="143"/>
      <c r="D26" s="146"/>
      <c r="E26" s="146"/>
      <c r="F26" s="146"/>
      <c r="G26" s="146"/>
      <c r="H26" s="146"/>
      <c r="I26" s="146"/>
      <c r="J26" s="146"/>
      <c r="K26" s="146"/>
      <c r="L26" s="145"/>
    </row>
    <row r="27" spans="1:12" ht="12.75">
      <c r="A27" s="218" t="s">
        <v>55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1:12" ht="19.5" customHeight="1">
      <c r="A28" s="142">
        <v>1</v>
      </c>
      <c r="B28" s="143" t="s">
        <v>132</v>
      </c>
      <c r="C28" s="143" t="s">
        <v>131</v>
      </c>
      <c r="D28" s="166">
        <v>20</v>
      </c>
      <c r="E28" s="167">
        <f>1*2</f>
        <v>2</v>
      </c>
      <c r="F28" s="167"/>
      <c r="G28" s="167">
        <v>25</v>
      </c>
      <c r="H28" s="167"/>
      <c r="I28" s="174">
        <v>15</v>
      </c>
      <c r="J28" s="174">
        <v>18</v>
      </c>
      <c r="K28" s="145"/>
      <c r="L28" s="145">
        <f>D28+E28+F28+G28+H28+I28+J28+K28</f>
        <v>80</v>
      </c>
    </row>
    <row r="29" spans="1:12" ht="12.75">
      <c r="A29" s="146">
        <v>2</v>
      </c>
      <c r="B29" s="143" t="s">
        <v>134</v>
      </c>
      <c r="C29" s="143" t="s">
        <v>133</v>
      </c>
      <c r="D29" s="166">
        <v>20</v>
      </c>
      <c r="E29" s="166"/>
      <c r="F29" s="166">
        <v>20</v>
      </c>
      <c r="G29" s="166"/>
      <c r="H29" s="166"/>
      <c r="I29" s="175">
        <v>13</v>
      </c>
      <c r="J29" s="175">
        <v>16</v>
      </c>
      <c r="K29" s="142"/>
      <c r="L29" s="161">
        <f>D29+E29+F29+G29+H29+I29+J29+K29</f>
        <v>69</v>
      </c>
    </row>
    <row r="30" spans="1:12" ht="12.7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2" ht="12.75">
      <c r="B32" s="139"/>
    </row>
  </sheetData>
  <sheetProtection/>
  <mergeCells count="10">
    <mergeCell ref="A1:L1"/>
    <mergeCell ref="A27:L27"/>
    <mergeCell ref="D6:E6"/>
    <mergeCell ref="F6:G6"/>
    <mergeCell ref="A21:L21"/>
    <mergeCell ref="A18:L18"/>
    <mergeCell ref="A2:L4"/>
    <mergeCell ref="A5:L5"/>
    <mergeCell ref="A14:L14"/>
    <mergeCell ref="A24:L24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giannaki</cp:lastModifiedBy>
  <cp:lastPrinted>2017-09-28T15:57:33Z</cp:lastPrinted>
  <dcterms:created xsi:type="dcterms:W3CDTF">2011-09-20T09:33:12Z</dcterms:created>
  <dcterms:modified xsi:type="dcterms:W3CDTF">2017-09-29T07:53:37Z</dcterms:modified>
  <cp:category/>
  <cp:version/>
  <cp:contentType/>
  <cp:contentStatus/>
</cp:coreProperties>
</file>